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ik\Desktop\Case_ansdimat\lesson2\"/>
    </mc:Choice>
  </mc:AlternateContent>
  <xr:revisionPtr revIDLastSave="0" documentId="8_{416034C4-408D-42CD-BC84-FD6168D1AAD1}" xr6:coauthVersionLast="47" xr6:coauthVersionMax="47" xr10:uidLastSave="{00000000-0000-0000-0000-000000000000}"/>
  <bookViews>
    <workbookView xWindow="30270" yWindow="690" windowWidth="23310" windowHeight="12090" xr2:uid="{951D50F2-16A5-44FD-8565-686142FE91C0}"/>
  </bookViews>
  <sheets>
    <sheet name="Description" sheetId="4" r:id="rId1"/>
    <sheet name="Original data" sheetId="1" r:id="rId2"/>
    <sheet name="Formatted data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5" l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</calcChain>
</file>

<file path=xl/sharedStrings.xml><?xml version="1.0" encoding="utf-8"?>
<sst xmlns="http://schemas.openxmlformats.org/spreadsheetml/2006/main" count="20" uniqueCount="17">
  <si>
    <t>Pw1</t>
  </si>
  <si>
    <t>Mw1</t>
  </si>
  <si>
    <t>Time, min</t>
  </si>
  <si>
    <t>Pw1, drawdown, m</t>
  </si>
  <si>
    <t>Elapsed time, min</t>
  </si>
  <si>
    <t xml:space="preserve">start of pumping </t>
  </si>
  <si>
    <t>Static water level: 50 m AHD</t>
  </si>
  <si>
    <t>Hydraulic Head, 50 m AHD</t>
  </si>
  <si>
    <t>Comments</t>
  </si>
  <si>
    <t>End of pumping</t>
  </si>
  <si>
    <t>Start of recovery</t>
  </si>
  <si>
    <t>Mw1, drawdown, m</t>
  </si>
  <si>
    <t>Pw1, recovery, m</t>
  </si>
  <si>
    <t>Mw1, recovery, m</t>
  </si>
  <si>
    <t>PIMPING</t>
  </si>
  <si>
    <t>RECOVERY</t>
  </si>
  <si>
    <t>A constant rate pumping test is conducted in an infinite sedimentary aquifer. The 15-m thick horizontal sand layer is deposited between low-permeable clay layers (Figure 1). The fully penetrating well (Pw1) is pumped for one day with the constant rate of 150 m3/day, and manual drawdown measurements are conducted in a monitoring well and the pumping well. The monitoring well (Mw1) is located 5 m from the pumping well and screened over the entire thickness of the sand layer. Wellbore radius is 0.075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</si>
</sst>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0" xfId="0" applyFont="1" applyFill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Pumping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Pw1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'Formatted data'!$A$4:$A$36</c:f>
              <c:numCache>
                <c:formatCode>General</c:formatCode>
                <c:ptCount val="33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  <c:pt idx="17">
                  <c:v>90</c:v>
                </c:pt>
                <c:pt idx="18">
                  <c:v>100</c:v>
                </c:pt>
                <c:pt idx="19">
                  <c:v>120</c:v>
                </c:pt>
                <c:pt idx="20">
                  <c:v>150</c:v>
                </c:pt>
                <c:pt idx="21">
                  <c:v>200</c:v>
                </c:pt>
                <c:pt idx="22">
                  <c:v>300</c:v>
                </c:pt>
                <c:pt idx="23">
                  <c:v>400</c:v>
                </c:pt>
                <c:pt idx="24">
                  <c:v>500</c:v>
                </c:pt>
                <c:pt idx="25">
                  <c:v>600</c:v>
                </c:pt>
                <c:pt idx="26">
                  <c:v>700</c:v>
                </c:pt>
                <c:pt idx="27">
                  <c:v>810</c:v>
                </c:pt>
                <c:pt idx="28">
                  <c:v>915</c:v>
                </c:pt>
                <c:pt idx="29">
                  <c:v>1010</c:v>
                </c:pt>
                <c:pt idx="30">
                  <c:v>1111</c:v>
                </c:pt>
                <c:pt idx="31">
                  <c:v>1318</c:v>
                </c:pt>
                <c:pt idx="32">
                  <c:v>1440</c:v>
                </c:pt>
              </c:numCache>
            </c:numRef>
          </c:xVal>
          <c:yVal>
            <c:numRef>
              <c:f>'Formatted data'!$B$4:$B$36</c:f>
              <c:numCache>
                <c:formatCode>0.00</c:formatCode>
                <c:ptCount val="33"/>
                <c:pt idx="0">
                  <c:v>2.9594689999999986</c:v>
                </c:pt>
                <c:pt idx="1">
                  <c:v>3.7109439999999978</c:v>
                </c:pt>
                <c:pt idx="2">
                  <c:v>4.2354970000000023</c:v>
                </c:pt>
                <c:pt idx="3">
                  <c:v>4.4514959999999988</c:v>
                </c:pt>
                <c:pt idx="4">
                  <c:v>4.6992580000000004</c:v>
                </c:pt>
                <c:pt idx="5">
                  <c:v>4.8529120000000034</c:v>
                </c:pt>
                <c:pt idx="6">
                  <c:v>5.0117759999999976</c:v>
                </c:pt>
                <c:pt idx="7">
                  <c:v>5.176876</c:v>
                </c:pt>
                <c:pt idx="8">
                  <c:v>5.2986410000000035</c:v>
                </c:pt>
                <c:pt idx="9">
                  <c:v>5.3891059999999982</c:v>
                </c:pt>
                <c:pt idx="10">
                  <c:v>5.469028999999999</c:v>
                </c:pt>
                <c:pt idx="11">
                  <c:v>5.5287199999999999</c:v>
                </c:pt>
                <c:pt idx="12">
                  <c:v>5.5783210000000025</c:v>
                </c:pt>
                <c:pt idx="13">
                  <c:v>5.6673249999999982</c:v>
                </c:pt>
                <c:pt idx="14">
                  <c:v>5.7461880000000036</c:v>
                </c:pt>
                <c:pt idx="15">
                  <c:v>5.8052050000000008</c:v>
                </c:pt>
                <c:pt idx="16">
                  <c:v>5.8543120000000002</c:v>
                </c:pt>
                <c:pt idx="17">
                  <c:v>5.9033610000000039</c:v>
                </c:pt>
                <c:pt idx="18">
                  <c:v>5.9425620000000023</c:v>
                </c:pt>
                <c:pt idx="19">
                  <c:v>6.0208750000000038</c:v>
                </c:pt>
                <c:pt idx="20">
                  <c:v>6.108856000000003</c:v>
                </c:pt>
                <c:pt idx="21">
                  <c:v>6.2260050000000007</c:v>
                </c:pt>
                <c:pt idx="22">
                  <c:v>6.3917319999999975</c:v>
                </c:pt>
                <c:pt idx="23">
                  <c:v>6.5085949999999997</c:v>
                </c:pt>
                <c:pt idx="24">
                  <c:v>6.5961929999999995</c:v>
                </c:pt>
                <c:pt idx="25">
                  <c:v>6.6643010000000018</c:v>
                </c:pt>
                <c:pt idx="26">
                  <c:v>6.7226660000000038</c:v>
                </c:pt>
                <c:pt idx="27">
                  <c:v>6.7810210000000026</c:v>
                </c:pt>
                <c:pt idx="28">
                  <c:v>6.8296410000000023</c:v>
                </c:pt>
                <c:pt idx="29">
                  <c:v>6.8685339999999968</c:v>
                </c:pt>
                <c:pt idx="30">
                  <c:v>6.9074230000000014</c:v>
                </c:pt>
                <c:pt idx="31">
                  <c:v>6.9754709999999989</c:v>
                </c:pt>
                <c:pt idx="32">
                  <c:v>7.0105390000000014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CF-4234-95AC-AF8AAB57701C}"/>
            </c:ext>
          </c:extLst>
        </c:ser>
        <c:ser>
          <c:idx val="1"/>
          <c:order val="1"/>
          <c:tx>
            <c:v>Pw2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'Formatted data'!$C$4:$C$36</c:f>
              <c:numCache>
                <c:formatCode>General</c:formatCode>
                <c:ptCount val="33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  <c:pt idx="17">
                  <c:v>90</c:v>
                </c:pt>
                <c:pt idx="18">
                  <c:v>100</c:v>
                </c:pt>
                <c:pt idx="19">
                  <c:v>120</c:v>
                </c:pt>
                <c:pt idx="20">
                  <c:v>150</c:v>
                </c:pt>
                <c:pt idx="21">
                  <c:v>200</c:v>
                </c:pt>
                <c:pt idx="22">
                  <c:v>300</c:v>
                </c:pt>
                <c:pt idx="23">
                  <c:v>400</c:v>
                </c:pt>
                <c:pt idx="24">
                  <c:v>500</c:v>
                </c:pt>
                <c:pt idx="25">
                  <c:v>600</c:v>
                </c:pt>
                <c:pt idx="26">
                  <c:v>700</c:v>
                </c:pt>
                <c:pt idx="27">
                  <c:v>810</c:v>
                </c:pt>
                <c:pt idx="28">
                  <c:v>915</c:v>
                </c:pt>
                <c:pt idx="29">
                  <c:v>1010</c:v>
                </c:pt>
                <c:pt idx="30">
                  <c:v>1111</c:v>
                </c:pt>
                <c:pt idx="31">
                  <c:v>1318</c:v>
                </c:pt>
                <c:pt idx="32">
                  <c:v>1440</c:v>
                </c:pt>
              </c:numCache>
            </c:numRef>
          </c:xVal>
          <c:yVal>
            <c:numRef>
              <c:f>'Formatted data'!$D$4:$D$36</c:f>
              <c:numCache>
                <c:formatCode>0.00</c:formatCode>
                <c:ptCount val="33"/>
                <c:pt idx="0">
                  <c:v>0.49263690000000082</c:v>
                </c:pt>
                <c:pt idx="1">
                  <c:v>0.84136600000000072</c:v>
                </c:pt>
                <c:pt idx="2">
                  <c:v>1.2011049999999983</c:v>
                </c:pt>
                <c:pt idx="3">
                  <c:v>1.384210000000003</c:v>
                </c:pt>
                <c:pt idx="4">
                  <c:v>1.6112310000000036</c:v>
                </c:pt>
                <c:pt idx="5">
                  <c:v>1.7571429999999992</c:v>
                </c:pt>
                <c:pt idx="6">
                  <c:v>1.9104389999999967</c:v>
                </c:pt>
                <c:pt idx="7">
                  <c:v>2.0715799999999973</c:v>
                </c:pt>
                <c:pt idx="8">
                  <c:v>2.1912900000000022</c:v>
                </c:pt>
                <c:pt idx="9">
                  <c:v>2.2805839999999975</c:v>
                </c:pt>
                <c:pt idx="10">
                  <c:v>2.3596730000000008</c:v>
                </c:pt>
                <c:pt idx="11">
                  <c:v>2.4188410000000005</c:v>
                </c:pt>
                <c:pt idx="12">
                  <c:v>2.4680639999999983</c:v>
                </c:pt>
                <c:pt idx="13">
                  <c:v>2.5564990000000023</c:v>
                </c:pt>
                <c:pt idx="14">
                  <c:v>2.634953000000003</c:v>
                </c:pt>
                <c:pt idx="15">
                  <c:v>2.6937139999999999</c:v>
                </c:pt>
                <c:pt idx="16">
                  <c:v>2.7426359999999974</c:v>
                </c:pt>
                <c:pt idx="17">
                  <c:v>2.7915199999999984</c:v>
                </c:pt>
                <c:pt idx="18">
                  <c:v>2.830604000000001</c:v>
                </c:pt>
                <c:pt idx="19">
                  <c:v>2.9087150000000008</c:v>
                </c:pt>
                <c:pt idx="20">
                  <c:v>2.9965120000000027</c:v>
                </c:pt>
                <c:pt idx="21">
                  <c:v>3.113470999999997</c:v>
                </c:pt>
                <c:pt idx="22">
                  <c:v>3.2790090000000021</c:v>
                </c:pt>
                <c:pt idx="23">
                  <c:v>3.395778</c:v>
                </c:pt>
                <c:pt idx="24">
                  <c:v>3.4833220000000011</c:v>
                </c:pt>
                <c:pt idx="25">
                  <c:v>3.5513970000000015</c:v>
                </c:pt>
                <c:pt idx="26">
                  <c:v>3.6097359999999981</c:v>
                </c:pt>
                <c:pt idx="27">
                  <c:v>3.6680690000000027</c:v>
                </c:pt>
                <c:pt idx="28">
                  <c:v>3.7166739999999976</c:v>
                </c:pt>
                <c:pt idx="29">
                  <c:v>3.7555550000000011</c:v>
                </c:pt>
                <c:pt idx="30">
                  <c:v>3.7944340000000025</c:v>
                </c:pt>
                <c:pt idx="31">
                  <c:v>3.8624670000000023</c:v>
                </c:pt>
                <c:pt idx="32">
                  <c:v>3.8975269999999966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BCF-4234-95AC-AF8AAB577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45952"/>
        <c:axId val="602947752"/>
      </c:scatterChart>
      <c:valAx>
        <c:axId val="602945952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Time, min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2947752"/>
        <c:crosses val="autoZero"/>
        <c:crossBetween val="midCat"/>
      </c:valAx>
      <c:valAx>
        <c:axId val="60294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Drawdown,</a:t>
                </a:r>
                <a:r>
                  <a:rPr lang="en-US" baseline="0"/>
                  <a:t> m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2945952"/>
        <c:crossesAt val="1.0000000000000002E-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Recovery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Pw1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'Formatted data'!$F$4:$F$45</c:f>
              <c:numCache>
                <c:formatCode>General</c:formatCode>
                <c:ptCount val="4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30</c:v>
                </c:pt>
                <c:pt idx="11">
                  <c:v>36</c:v>
                </c:pt>
                <c:pt idx="12">
                  <c:v>46</c:v>
                </c:pt>
                <c:pt idx="13">
                  <c:v>50</c:v>
                </c:pt>
                <c:pt idx="14">
                  <c:v>61</c:v>
                </c:pt>
                <c:pt idx="15">
                  <c:v>71</c:v>
                </c:pt>
                <c:pt idx="16">
                  <c:v>80</c:v>
                </c:pt>
                <c:pt idx="17">
                  <c:v>90</c:v>
                </c:pt>
                <c:pt idx="18">
                  <c:v>100</c:v>
                </c:pt>
                <c:pt idx="19">
                  <c:v>110</c:v>
                </c:pt>
                <c:pt idx="20">
                  <c:v>120</c:v>
                </c:pt>
                <c:pt idx="21">
                  <c:v>130</c:v>
                </c:pt>
                <c:pt idx="22">
                  <c:v>140</c:v>
                </c:pt>
                <c:pt idx="23">
                  <c:v>150</c:v>
                </c:pt>
                <c:pt idx="24">
                  <c:v>180</c:v>
                </c:pt>
                <c:pt idx="25">
                  <c:v>200</c:v>
                </c:pt>
                <c:pt idx="26">
                  <c:v>260</c:v>
                </c:pt>
                <c:pt idx="27">
                  <c:v>320</c:v>
                </c:pt>
                <c:pt idx="28">
                  <c:v>380</c:v>
                </c:pt>
                <c:pt idx="29">
                  <c:v>440</c:v>
                </c:pt>
                <c:pt idx="30">
                  <c:v>500</c:v>
                </c:pt>
                <c:pt idx="31">
                  <c:v>560</c:v>
                </c:pt>
                <c:pt idx="32">
                  <c:v>620</c:v>
                </c:pt>
                <c:pt idx="33">
                  <c:v>680</c:v>
                </c:pt>
                <c:pt idx="34">
                  <c:v>740</c:v>
                </c:pt>
                <c:pt idx="35">
                  <c:v>800</c:v>
                </c:pt>
                <c:pt idx="36">
                  <c:v>900</c:v>
                </c:pt>
                <c:pt idx="37">
                  <c:v>1000</c:v>
                </c:pt>
                <c:pt idx="38">
                  <c:v>1100</c:v>
                </c:pt>
                <c:pt idx="39">
                  <c:v>1200</c:v>
                </c:pt>
                <c:pt idx="40">
                  <c:v>1300</c:v>
                </c:pt>
                <c:pt idx="41">
                  <c:v>1440</c:v>
                </c:pt>
              </c:numCache>
            </c:numRef>
          </c:xVal>
          <c:yVal>
            <c:numRef>
              <c:f>'Formatted data'!$G$4:$G$45</c:f>
              <c:numCache>
                <c:formatCode>0.00</c:formatCode>
                <c:ptCount val="42"/>
                <c:pt idx="0">
                  <c:v>4.2204630000000023</c:v>
                </c:pt>
                <c:pt idx="1">
                  <c:v>4.5886279999999999</c:v>
                </c:pt>
                <c:pt idx="2">
                  <c:v>4.7759590000000003</c:v>
                </c:pt>
                <c:pt idx="3">
                  <c:v>4.9029080000000036</c:v>
                </c:pt>
                <c:pt idx="4">
                  <c:v>4.9990459999999999</c:v>
                </c:pt>
                <c:pt idx="5">
                  <c:v>5.0764210000000034</c:v>
                </c:pt>
                <c:pt idx="6">
                  <c:v>5.1411480000000012</c:v>
                </c:pt>
                <c:pt idx="7">
                  <c:v>5.1967600000000047</c:v>
                </c:pt>
                <c:pt idx="8">
                  <c:v>5.2455059999999989</c:v>
                </c:pt>
                <c:pt idx="9">
                  <c:v>5.2888870000000026</c:v>
                </c:pt>
                <c:pt idx="10">
                  <c:v>5.4540810000000022</c:v>
                </c:pt>
                <c:pt idx="11">
                  <c:v>5.5275710000000018</c:v>
                </c:pt>
                <c:pt idx="12">
                  <c:v>5.6256720000000016</c:v>
                </c:pt>
                <c:pt idx="13">
                  <c:v>5.6588640000000012</c:v>
                </c:pt>
                <c:pt idx="14">
                  <c:v>5.7311240000000012</c:v>
                </c:pt>
                <c:pt idx="15">
                  <c:v>5.791874</c:v>
                </c:pt>
                <c:pt idx="16">
                  <c:v>5.8343220000000002</c:v>
                </c:pt>
                <c:pt idx="17">
                  <c:v>5.8814380000000028</c:v>
                </c:pt>
                <c:pt idx="18">
                  <c:v>5.9152850000000043</c:v>
                </c:pt>
                <c:pt idx="19">
                  <c:v>5.9536799999999985</c:v>
                </c:pt>
                <c:pt idx="20">
                  <c:v>5.988463000000003</c:v>
                </c:pt>
                <c:pt idx="21">
                  <c:v>6.0202381000000003</c:v>
                </c:pt>
                <c:pt idx="22">
                  <c:v>6.0438064000000011</c:v>
                </c:pt>
                <c:pt idx="23">
                  <c:v>6.0712635000000006</c:v>
                </c:pt>
                <c:pt idx="24">
                  <c:v>6.1341515000000015</c:v>
                </c:pt>
                <c:pt idx="25">
                  <c:v>6.171959600000001</c:v>
                </c:pt>
                <c:pt idx="26">
                  <c:v>6.2625294999999994</c:v>
                </c:pt>
                <c:pt idx="27">
                  <c:v>6.3313926000000009</c:v>
                </c:pt>
                <c:pt idx="28">
                  <c:v>6.3861261999999996</c:v>
                </c:pt>
                <c:pt idx="29">
                  <c:v>6.4327473000000026</c:v>
                </c:pt>
                <c:pt idx="30">
                  <c:v>6.4700081000000011</c:v>
                </c:pt>
                <c:pt idx="31">
                  <c:v>6.5030937000000009</c:v>
                </c:pt>
                <c:pt idx="32">
                  <c:v>6.5327544000000017</c:v>
                </c:pt>
                <c:pt idx="33">
                  <c:v>6.5572232000000028</c:v>
                </c:pt>
                <c:pt idx="34">
                  <c:v>6.5807348000000019</c:v>
                </c:pt>
                <c:pt idx="35">
                  <c:v>6.6003345000000024</c:v>
                </c:pt>
                <c:pt idx="36">
                  <c:v>6.6293892999999997</c:v>
                </c:pt>
                <c:pt idx="37">
                  <c:v>6.6553631000000024</c:v>
                </c:pt>
                <c:pt idx="38">
                  <c:v>6.6773091000000022</c:v>
                </c:pt>
                <c:pt idx="39">
                  <c:v>6.6966475000000045</c:v>
                </c:pt>
                <c:pt idx="40">
                  <c:v>6.7137935000000013</c:v>
                </c:pt>
                <c:pt idx="41">
                  <c:v>6.7341057000000006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CA-4304-8E6E-1F99C372908D}"/>
            </c:ext>
          </c:extLst>
        </c:ser>
        <c:ser>
          <c:idx val="1"/>
          <c:order val="1"/>
          <c:tx>
            <c:v>Mw1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'Formatted data'!$H$4:$H$45</c:f>
              <c:numCache>
                <c:formatCode>General</c:formatCode>
                <c:ptCount val="4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30</c:v>
                </c:pt>
                <c:pt idx="11">
                  <c:v>36</c:v>
                </c:pt>
                <c:pt idx="12">
                  <c:v>46</c:v>
                </c:pt>
                <c:pt idx="13">
                  <c:v>50</c:v>
                </c:pt>
                <c:pt idx="14">
                  <c:v>61</c:v>
                </c:pt>
                <c:pt idx="15">
                  <c:v>71</c:v>
                </c:pt>
                <c:pt idx="16">
                  <c:v>80</c:v>
                </c:pt>
                <c:pt idx="17">
                  <c:v>90</c:v>
                </c:pt>
                <c:pt idx="18">
                  <c:v>100</c:v>
                </c:pt>
                <c:pt idx="19">
                  <c:v>110</c:v>
                </c:pt>
                <c:pt idx="20">
                  <c:v>120</c:v>
                </c:pt>
                <c:pt idx="21">
                  <c:v>130</c:v>
                </c:pt>
                <c:pt idx="22">
                  <c:v>140</c:v>
                </c:pt>
                <c:pt idx="23">
                  <c:v>150</c:v>
                </c:pt>
                <c:pt idx="24">
                  <c:v>180</c:v>
                </c:pt>
                <c:pt idx="25">
                  <c:v>200</c:v>
                </c:pt>
                <c:pt idx="26">
                  <c:v>260</c:v>
                </c:pt>
                <c:pt idx="27">
                  <c:v>320</c:v>
                </c:pt>
                <c:pt idx="28">
                  <c:v>380</c:v>
                </c:pt>
                <c:pt idx="29">
                  <c:v>440</c:v>
                </c:pt>
                <c:pt idx="30">
                  <c:v>500</c:v>
                </c:pt>
                <c:pt idx="31">
                  <c:v>560</c:v>
                </c:pt>
                <c:pt idx="32">
                  <c:v>620</c:v>
                </c:pt>
                <c:pt idx="33">
                  <c:v>680</c:v>
                </c:pt>
                <c:pt idx="34">
                  <c:v>740</c:v>
                </c:pt>
                <c:pt idx="35">
                  <c:v>800</c:v>
                </c:pt>
                <c:pt idx="36">
                  <c:v>900</c:v>
                </c:pt>
                <c:pt idx="37">
                  <c:v>1000</c:v>
                </c:pt>
                <c:pt idx="38">
                  <c:v>1100</c:v>
                </c:pt>
                <c:pt idx="39">
                  <c:v>1200</c:v>
                </c:pt>
                <c:pt idx="40">
                  <c:v>1300</c:v>
                </c:pt>
                <c:pt idx="41">
                  <c:v>1440</c:v>
                </c:pt>
              </c:numCache>
            </c:numRef>
          </c:xVal>
          <c:yVal>
            <c:numRef>
              <c:f>'Formatted data'!$I$4:$I$45</c:f>
              <c:numCache>
                <c:formatCode>0.00</c:formatCode>
                <c:ptCount val="42"/>
                <c:pt idx="0">
                  <c:v>1.1918509999999998</c:v>
                </c:pt>
                <c:pt idx="1">
                  <c:v>1.5111259999999973</c:v>
                </c:pt>
                <c:pt idx="2">
                  <c:v>1.6866109999999992</c:v>
                </c:pt>
                <c:pt idx="3">
                  <c:v>1.808060999999995</c:v>
                </c:pt>
                <c:pt idx="4">
                  <c:v>1.9009859999999961</c:v>
                </c:pt>
                <c:pt idx="5">
                  <c:v>1.9762519999999952</c:v>
                </c:pt>
                <c:pt idx="6">
                  <c:v>2.0394889999999961</c:v>
                </c:pt>
                <c:pt idx="7">
                  <c:v>2.0939949999999996</c:v>
                </c:pt>
                <c:pt idx="8">
                  <c:v>2.141886999999997</c:v>
                </c:pt>
                <c:pt idx="9">
                  <c:v>2.18459</c:v>
                </c:pt>
                <c:pt idx="10">
                  <c:v>2.3477839999999972</c:v>
                </c:pt>
                <c:pt idx="11">
                  <c:v>2.420618999999995</c:v>
                </c:pt>
                <c:pt idx="12">
                  <c:v>2.5180159999999958</c:v>
                </c:pt>
                <c:pt idx="13">
                  <c:v>2.5510069999999985</c:v>
                </c:pt>
                <c:pt idx="14">
                  <c:v>2.6228839999999991</c:v>
                </c:pt>
                <c:pt idx="15">
                  <c:v>2.6833609999999979</c:v>
                </c:pt>
                <c:pt idx="16">
                  <c:v>2.7256419999999935</c:v>
                </c:pt>
                <c:pt idx="17">
                  <c:v>2.7725929999999934</c:v>
                </c:pt>
                <c:pt idx="18">
                  <c:v>2.8063329999999951</c:v>
                </c:pt>
                <c:pt idx="19">
                  <c:v>2.8446159999999949</c:v>
                </c:pt>
                <c:pt idx="20">
                  <c:v>2.8793089999999992</c:v>
                </c:pt>
                <c:pt idx="21">
                  <c:v>2.9110067999999956</c:v>
                </c:pt>
                <c:pt idx="22">
                  <c:v>2.9345219999999941</c:v>
                </c:pt>
                <c:pt idx="23">
                  <c:v>2.9619213999999943</c:v>
                </c:pt>
                <c:pt idx="24">
                  <c:v>3.0246909999999971</c:v>
                </c:pt>
                <c:pt idx="25">
                  <c:v>3.0624369999999956</c:v>
                </c:pt>
                <c:pt idx="26">
                  <c:v>3.152879899999995</c:v>
                </c:pt>
                <c:pt idx="27">
                  <c:v>3.2216648999999933</c:v>
                </c:pt>
                <c:pt idx="28">
                  <c:v>3.2763458999999955</c:v>
                </c:pt>
                <c:pt idx="29">
                  <c:v>3.3229282999999938</c:v>
                </c:pt>
                <c:pt idx="30">
                  <c:v>3.3601612999999944</c:v>
                </c:pt>
                <c:pt idx="31">
                  <c:v>3.3932252999999974</c:v>
                </c:pt>
                <c:pt idx="32">
                  <c:v>3.4228670999999977</c:v>
                </c:pt>
                <c:pt idx="33">
                  <c:v>3.4473224999999985</c:v>
                </c:pt>
                <c:pt idx="34">
                  <c:v>3.4708215999999936</c:v>
                </c:pt>
                <c:pt idx="35">
                  <c:v>3.4904121000000004</c:v>
                </c:pt>
                <c:pt idx="36">
                  <c:v>3.5194538999999949</c:v>
                </c:pt>
                <c:pt idx="37">
                  <c:v>3.5454165999999958</c:v>
                </c:pt>
                <c:pt idx="38">
                  <c:v>3.5673540999999958</c:v>
                </c:pt>
                <c:pt idx="39">
                  <c:v>3.5866863999999978</c:v>
                </c:pt>
                <c:pt idx="40">
                  <c:v>3.6038264999999967</c:v>
                </c:pt>
                <c:pt idx="41">
                  <c:v>3.6241324999999946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CA-4304-8E6E-1F99C3729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45952"/>
        <c:axId val="602947752"/>
      </c:scatterChart>
      <c:valAx>
        <c:axId val="60294595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Time, min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2947752"/>
        <c:crosses val="autoZero"/>
        <c:crossBetween val="midCat"/>
      </c:valAx>
      <c:valAx>
        <c:axId val="60294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Drawdown, m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2945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Pw1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'Original data'!$A$3:$A$77</c:f>
              <c:numCache>
                <c:formatCode>General</c:formatCode>
                <c:ptCount val="7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  <c:pt idx="17">
                  <c:v>90</c:v>
                </c:pt>
                <c:pt idx="18">
                  <c:v>100</c:v>
                </c:pt>
                <c:pt idx="19">
                  <c:v>120</c:v>
                </c:pt>
                <c:pt idx="20">
                  <c:v>150</c:v>
                </c:pt>
                <c:pt idx="21">
                  <c:v>200</c:v>
                </c:pt>
                <c:pt idx="22">
                  <c:v>300</c:v>
                </c:pt>
                <c:pt idx="23">
                  <c:v>400</c:v>
                </c:pt>
                <c:pt idx="24">
                  <c:v>500</c:v>
                </c:pt>
                <c:pt idx="25">
                  <c:v>600</c:v>
                </c:pt>
                <c:pt idx="26">
                  <c:v>700</c:v>
                </c:pt>
                <c:pt idx="27">
                  <c:v>810</c:v>
                </c:pt>
                <c:pt idx="28">
                  <c:v>915</c:v>
                </c:pt>
                <c:pt idx="29">
                  <c:v>1010</c:v>
                </c:pt>
                <c:pt idx="30">
                  <c:v>1111</c:v>
                </c:pt>
                <c:pt idx="31">
                  <c:v>1318</c:v>
                </c:pt>
                <c:pt idx="32">
                  <c:v>1440</c:v>
                </c:pt>
                <c:pt idx="33">
                  <c:v>1442</c:v>
                </c:pt>
                <c:pt idx="34">
                  <c:v>1444</c:v>
                </c:pt>
                <c:pt idx="35">
                  <c:v>1446</c:v>
                </c:pt>
                <c:pt idx="36">
                  <c:v>1448</c:v>
                </c:pt>
                <c:pt idx="37">
                  <c:v>1450</c:v>
                </c:pt>
                <c:pt idx="38">
                  <c:v>1452</c:v>
                </c:pt>
                <c:pt idx="39">
                  <c:v>1454</c:v>
                </c:pt>
                <c:pt idx="40">
                  <c:v>1456</c:v>
                </c:pt>
                <c:pt idx="41">
                  <c:v>1458</c:v>
                </c:pt>
                <c:pt idx="42">
                  <c:v>1460</c:v>
                </c:pt>
                <c:pt idx="43">
                  <c:v>1470</c:v>
                </c:pt>
                <c:pt idx="44">
                  <c:v>1476</c:v>
                </c:pt>
                <c:pt idx="45">
                  <c:v>1486</c:v>
                </c:pt>
                <c:pt idx="46">
                  <c:v>1490</c:v>
                </c:pt>
                <c:pt idx="47">
                  <c:v>1501</c:v>
                </c:pt>
                <c:pt idx="48">
                  <c:v>1511</c:v>
                </c:pt>
                <c:pt idx="49">
                  <c:v>1520</c:v>
                </c:pt>
                <c:pt idx="50">
                  <c:v>1530</c:v>
                </c:pt>
                <c:pt idx="51">
                  <c:v>1540</c:v>
                </c:pt>
                <c:pt idx="52">
                  <c:v>1550</c:v>
                </c:pt>
                <c:pt idx="53">
                  <c:v>1560</c:v>
                </c:pt>
                <c:pt idx="54">
                  <c:v>1570</c:v>
                </c:pt>
                <c:pt idx="55">
                  <c:v>1580</c:v>
                </c:pt>
                <c:pt idx="56">
                  <c:v>1590</c:v>
                </c:pt>
                <c:pt idx="57">
                  <c:v>1620</c:v>
                </c:pt>
                <c:pt idx="58">
                  <c:v>1640</c:v>
                </c:pt>
                <c:pt idx="59">
                  <c:v>1700</c:v>
                </c:pt>
                <c:pt idx="60">
                  <c:v>1760</c:v>
                </c:pt>
                <c:pt idx="61">
                  <c:v>1820</c:v>
                </c:pt>
                <c:pt idx="62">
                  <c:v>1880</c:v>
                </c:pt>
                <c:pt idx="63">
                  <c:v>1940</c:v>
                </c:pt>
                <c:pt idx="64">
                  <c:v>2000</c:v>
                </c:pt>
                <c:pt idx="65">
                  <c:v>2060</c:v>
                </c:pt>
                <c:pt idx="66">
                  <c:v>2120</c:v>
                </c:pt>
                <c:pt idx="67">
                  <c:v>2180</c:v>
                </c:pt>
                <c:pt idx="68">
                  <c:v>2240</c:v>
                </c:pt>
                <c:pt idx="69">
                  <c:v>2340</c:v>
                </c:pt>
                <c:pt idx="70">
                  <c:v>2440</c:v>
                </c:pt>
                <c:pt idx="71">
                  <c:v>2540</c:v>
                </c:pt>
                <c:pt idx="72">
                  <c:v>2640</c:v>
                </c:pt>
                <c:pt idx="73">
                  <c:v>3740</c:v>
                </c:pt>
                <c:pt idx="74">
                  <c:v>2880</c:v>
                </c:pt>
              </c:numCache>
            </c:numRef>
          </c:xVal>
          <c:yVal>
            <c:numRef>
              <c:f>'Original data'!$B$3:$B$77</c:f>
              <c:numCache>
                <c:formatCode>0.00</c:formatCode>
                <c:ptCount val="75"/>
                <c:pt idx="0">
                  <c:v>47.040531000000001</c:v>
                </c:pt>
                <c:pt idx="1">
                  <c:v>46.289056000000002</c:v>
                </c:pt>
                <c:pt idx="2">
                  <c:v>45.764502999999998</c:v>
                </c:pt>
                <c:pt idx="3">
                  <c:v>45.548504000000001</c:v>
                </c:pt>
                <c:pt idx="4">
                  <c:v>45.300742</c:v>
                </c:pt>
                <c:pt idx="5">
                  <c:v>45.147087999999997</c:v>
                </c:pt>
                <c:pt idx="6">
                  <c:v>44.988224000000002</c:v>
                </c:pt>
                <c:pt idx="7">
                  <c:v>44.823124</c:v>
                </c:pt>
                <c:pt idx="8">
                  <c:v>44.701358999999997</c:v>
                </c:pt>
                <c:pt idx="9">
                  <c:v>44.610894000000002</c:v>
                </c:pt>
                <c:pt idx="10">
                  <c:v>44.530971000000001</c:v>
                </c:pt>
                <c:pt idx="11">
                  <c:v>44.47128</c:v>
                </c:pt>
                <c:pt idx="12">
                  <c:v>44.421678999999997</c:v>
                </c:pt>
                <c:pt idx="13">
                  <c:v>44.332675000000002</c:v>
                </c:pt>
                <c:pt idx="14">
                  <c:v>44.253811999999996</c:v>
                </c:pt>
                <c:pt idx="15">
                  <c:v>44.194794999999999</c:v>
                </c:pt>
                <c:pt idx="16">
                  <c:v>44.145688</c:v>
                </c:pt>
                <c:pt idx="17">
                  <c:v>44.096638999999996</c:v>
                </c:pt>
                <c:pt idx="18">
                  <c:v>44.057437999999998</c:v>
                </c:pt>
                <c:pt idx="19">
                  <c:v>43.979124999999996</c:v>
                </c:pt>
                <c:pt idx="20">
                  <c:v>43.891143999999997</c:v>
                </c:pt>
                <c:pt idx="21">
                  <c:v>43.773994999999999</c:v>
                </c:pt>
                <c:pt idx="22">
                  <c:v>43.608268000000002</c:v>
                </c:pt>
                <c:pt idx="23">
                  <c:v>43.491405</c:v>
                </c:pt>
                <c:pt idx="24">
                  <c:v>43.403807</c:v>
                </c:pt>
                <c:pt idx="25">
                  <c:v>43.335698999999998</c:v>
                </c:pt>
                <c:pt idx="26">
                  <c:v>43.277333999999996</c:v>
                </c:pt>
                <c:pt idx="27">
                  <c:v>43.218978999999997</c:v>
                </c:pt>
                <c:pt idx="28">
                  <c:v>43.170358999999998</c:v>
                </c:pt>
                <c:pt idx="29">
                  <c:v>43.131466000000003</c:v>
                </c:pt>
                <c:pt idx="30">
                  <c:v>43.092576999999999</c:v>
                </c:pt>
                <c:pt idx="31">
                  <c:v>43.024529000000001</c:v>
                </c:pt>
                <c:pt idx="32">
                  <c:v>42.989460999999999</c:v>
                </c:pt>
                <c:pt idx="33">
                  <c:v>47.209924000000001</c:v>
                </c:pt>
                <c:pt idx="34">
                  <c:v>47.578088999999999</c:v>
                </c:pt>
                <c:pt idx="35">
                  <c:v>47.765419999999999</c:v>
                </c:pt>
                <c:pt idx="36">
                  <c:v>47.892369000000002</c:v>
                </c:pt>
                <c:pt idx="37">
                  <c:v>47.988506999999998</c:v>
                </c:pt>
                <c:pt idx="38">
                  <c:v>48.065882000000002</c:v>
                </c:pt>
                <c:pt idx="39">
                  <c:v>48.130609</c:v>
                </c:pt>
                <c:pt idx="40">
                  <c:v>48.186221000000003</c:v>
                </c:pt>
                <c:pt idx="41">
                  <c:v>48.234966999999997</c:v>
                </c:pt>
                <c:pt idx="42">
                  <c:v>48.278348000000001</c:v>
                </c:pt>
                <c:pt idx="43">
                  <c:v>48.443542000000001</c:v>
                </c:pt>
                <c:pt idx="44">
                  <c:v>48.517032</c:v>
                </c:pt>
                <c:pt idx="45">
                  <c:v>48.615133</c:v>
                </c:pt>
                <c:pt idx="46">
                  <c:v>48.648325</c:v>
                </c:pt>
                <c:pt idx="47">
                  <c:v>48.720585</c:v>
                </c:pt>
                <c:pt idx="48">
                  <c:v>48.781334999999999</c:v>
                </c:pt>
                <c:pt idx="49">
                  <c:v>48.823782999999999</c:v>
                </c:pt>
                <c:pt idx="50">
                  <c:v>48.870899000000001</c:v>
                </c:pt>
                <c:pt idx="51">
                  <c:v>48.904746000000003</c:v>
                </c:pt>
                <c:pt idx="52">
                  <c:v>48.943140999999997</c:v>
                </c:pt>
                <c:pt idx="53">
                  <c:v>48.977924000000002</c:v>
                </c:pt>
                <c:pt idx="54">
                  <c:v>49.009699099999999</c:v>
                </c:pt>
                <c:pt idx="55">
                  <c:v>49.0332674</c:v>
                </c:pt>
                <c:pt idx="56">
                  <c:v>49.060724499999999</c:v>
                </c:pt>
                <c:pt idx="57">
                  <c:v>49.1236125</c:v>
                </c:pt>
                <c:pt idx="58">
                  <c:v>49.1614206</c:v>
                </c:pt>
                <c:pt idx="59">
                  <c:v>49.251990499999998</c:v>
                </c:pt>
                <c:pt idx="60">
                  <c:v>49.3208536</c:v>
                </c:pt>
                <c:pt idx="61">
                  <c:v>49.375587199999998</c:v>
                </c:pt>
                <c:pt idx="62">
                  <c:v>49.422208300000001</c:v>
                </c:pt>
                <c:pt idx="63">
                  <c:v>49.4594691</c:v>
                </c:pt>
                <c:pt idx="64">
                  <c:v>49.492554699999999</c:v>
                </c:pt>
                <c:pt idx="65">
                  <c:v>49.5222154</c:v>
                </c:pt>
                <c:pt idx="66">
                  <c:v>49.546684200000001</c:v>
                </c:pt>
                <c:pt idx="67">
                  <c:v>49.5701958</c:v>
                </c:pt>
                <c:pt idx="68">
                  <c:v>49.589795500000001</c:v>
                </c:pt>
                <c:pt idx="69">
                  <c:v>49.618850299999998</c:v>
                </c:pt>
                <c:pt idx="70">
                  <c:v>49.644824100000001</c:v>
                </c:pt>
                <c:pt idx="71">
                  <c:v>49.666770100000001</c:v>
                </c:pt>
                <c:pt idx="72">
                  <c:v>49.686108500000003</c:v>
                </c:pt>
                <c:pt idx="73">
                  <c:v>49.7032545</c:v>
                </c:pt>
                <c:pt idx="74">
                  <c:v>49.723566699999999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70-46B7-994B-FEC01BB31093}"/>
            </c:ext>
          </c:extLst>
        </c:ser>
        <c:ser>
          <c:idx val="1"/>
          <c:order val="1"/>
          <c:tx>
            <c:v>Mw1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'Original data'!$A$3:$A$77</c:f>
              <c:numCache>
                <c:formatCode>General</c:formatCode>
                <c:ptCount val="7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  <c:pt idx="17">
                  <c:v>90</c:v>
                </c:pt>
                <c:pt idx="18">
                  <c:v>100</c:v>
                </c:pt>
                <c:pt idx="19">
                  <c:v>120</c:v>
                </c:pt>
                <c:pt idx="20">
                  <c:v>150</c:v>
                </c:pt>
                <c:pt idx="21">
                  <c:v>200</c:v>
                </c:pt>
                <c:pt idx="22">
                  <c:v>300</c:v>
                </c:pt>
                <c:pt idx="23">
                  <c:v>400</c:v>
                </c:pt>
                <c:pt idx="24">
                  <c:v>500</c:v>
                </c:pt>
                <c:pt idx="25">
                  <c:v>600</c:v>
                </c:pt>
                <c:pt idx="26">
                  <c:v>700</c:v>
                </c:pt>
                <c:pt idx="27">
                  <c:v>810</c:v>
                </c:pt>
                <c:pt idx="28">
                  <c:v>915</c:v>
                </c:pt>
                <c:pt idx="29">
                  <c:v>1010</c:v>
                </c:pt>
                <c:pt idx="30">
                  <c:v>1111</c:v>
                </c:pt>
                <c:pt idx="31">
                  <c:v>1318</c:v>
                </c:pt>
                <c:pt idx="32">
                  <c:v>1440</c:v>
                </c:pt>
                <c:pt idx="33">
                  <c:v>1442</c:v>
                </c:pt>
                <c:pt idx="34">
                  <c:v>1444</c:v>
                </c:pt>
                <c:pt idx="35">
                  <c:v>1446</c:v>
                </c:pt>
                <c:pt idx="36">
                  <c:v>1448</c:v>
                </c:pt>
                <c:pt idx="37">
                  <c:v>1450</c:v>
                </c:pt>
                <c:pt idx="38">
                  <c:v>1452</c:v>
                </c:pt>
                <c:pt idx="39">
                  <c:v>1454</c:v>
                </c:pt>
                <c:pt idx="40">
                  <c:v>1456</c:v>
                </c:pt>
                <c:pt idx="41">
                  <c:v>1458</c:v>
                </c:pt>
                <c:pt idx="42">
                  <c:v>1460</c:v>
                </c:pt>
                <c:pt idx="43">
                  <c:v>1470</c:v>
                </c:pt>
                <c:pt idx="44">
                  <c:v>1476</c:v>
                </c:pt>
                <c:pt idx="45">
                  <c:v>1486</c:v>
                </c:pt>
                <c:pt idx="46">
                  <c:v>1490</c:v>
                </c:pt>
                <c:pt idx="47">
                  <c:v>1501</c:v>
                </c:pt>
                <c:pt idx="48">
                  <c:v>1511</c:v>
                </c:pt>
                <c:pt idx="49">
                  <c:v>1520</c:v>
                </c:pt>
                <c:pt idx="50">
                  <c:v>1530</c:v>
                </c:pt>
                <c:pt idx="51">
                  <c:v>1540</c:v>
                </c:pt>
                <c:pt idx="52">
                  <c:v>1550</c:v>
                </c:pt>
                <c:pt idx="53">
                  <c:v>1560</c:v>
                </c:pt>
                <c:pt idx="54">
                  <c:v>1570</c:v>
                </c:pt>
                <c:pt idx="55">
                  <c:v>1580</c:v>
                </c:pt>
                <c:pt idx="56">
                  <c:v>1590</c:v>
                </c:pt>
                <c:pt idx="57">
                  <c:v>1620</c:v>
                </c:pt>
                <c:pt idx="58">
                  <c:v>1640</c:v>
                </c:pt>
                <c:pt idx="59">
                  <c:v>1700</c:v>
                </c:pt>
                <c:pt idx="60">
                  <c:v>1760</c:v>
                </c:pt>
                <c:pt idx="61">
                  <c:v>1820</c:v>
                </c:pt>
                <c:pt idx="62">
                  <c:v>1880</c:v>
                </c:pt>
                <c:pt idx="63">
                  <c:v>1940</c:v>
                </c:pt>
                <c:pt idx="64">
                  <c:v>2000</c:v>
                </c:pt>
                <c:pt idx="65">
                  <c:v>2060</c:v>
                </c:pt>
                <c:pt idx="66">
                  <c:v>2120</c:v>
                </c:pt>
                <c:pt idx="67">
                  <c:v>2180</c:v>
                </c:pt>
                <c:pt idx="68">
                  <c:v>2240</c:v>
                </c:pt>
                <c:pt idx="69">
                  <c:v>2340</c:v>
                </c:pt>
                <c:pt idx="70">
                  <c:v>2440</c:v>
                </c:pt>
                <c:pt idx="71">
                  <c:v>2540</c:v>
                </c:pt>
                <c:pt idx="72">
                  <c:v>2640</c:v>
                </c:pt>
                <c:pt idx="73">
                  <c:v>3740</c:v>
                </c:pt>
                <c:pt idx="74">
                  <c:v>2880</c:v>
                </c:pt>
              </c:numCache>
            </c:numRef>
          </c:xVal>
          <c:yVal>
            <c:numRef>
              <c:f>'Original data'!$C$3:$C$77</c:f>
              <c:numCache>
                <c:formatCode>0.00</c:formatCode>
                <c:ptCount val="75"/>
                <c:pt idx="0">
                  <c:v>49.507363099999999</c:v>
                </c:pt>
                <c:pt idx="1">
                  <c:v>49.158633999999999</c:v>
                </c:pt>
                <c:pt idx="2">
                  <c:v>48.798895000000002</c:v>
                </c:pt>
                <c:pt idx="3">
                  <c:v>48.615789999999997</c:v>
                </c:pt>
                <c:pt idx="4">
                  <c:v>48.388768999999996</c:v>
                </c:pt>
                <c:pt idx="5">
                  <c:v>48.242857000000001</c:v>
                </c:pt>
                <c:pt idx="6">
                  <c:v>48.089561000000003</c:v>
                </c:pt>
                <c:pt idx="7">
                  <c:v>47.928420000000003</c:v>
                </c:pt>
                <c:pt idx="8">
                  <c:v>47.808709999999998</c:v>
                </c:pt>
                <c:pt idx="9">
                  <c:v>47.719416000000002</c:v>
                </c:pt>
                <c:pt idx="10">
                  <c:v>47.640326999999999</c:v>
                </c:pt>
                <c:pt idx="11">
                  <c:v>47.581159</c:v>
                </c:pt>
                <c:pt idx="12">
                  <c:v>47.531936000000002</c:v>
                </c:pt>
                <c:pt idx="13">
                  <c:v>47.443500999999998</c:v>
                </c:pt>
                <c:pt idx="14">
                  <c:v>47.365046999999997</c:v>
                </c:pt>
                <c:pt idx="15">
                  <c:v>47.306286</c:v>
                </c:pt>
                <c:pt idx="16">
                  <c:v>47.257364000000003</c:v>
                </c:pt>
                <c:pt idx="17">
                  <c:v>47.208480000000002</c:v>
                </c:pt>
                <c:pt idx="18">
                  <c:v>47.169395999999999</c:v>
                </c:pt>
                <c:pt idx="19">
                  <c:v>47.091284999999999</c:v>
                </c:pt>
                <c:pt idx="20">
                  <c:v>47.003487999999997</c:v>
                </c:pt>
                <c:pt idx="21">
                  <c:v>46.886529000000003</c:v>
                </c:pt>
                <c:pt idx="22">
                  <c:v>46.720990999999998</c:v>
                </c:pt>
                <c:pt idx="23">
                  <c:v>46.604222</c:v>
                </c:pt>
                <c:pt idx="24">
                  <c:v>46.516677999999999</c:v>
                </c:pt>
                <c:pt idx="25">
                  <c:v>46.448602999999999</c:v>
                </c:pt>
                <c:pt idx="26">
                  <c:v>46.390264000000002</c:v>
                </c:pt>
                <c:pt idx="27">
                  <c:v>46.331930999999997</c:v>
                </c:pt>
                <c:pt idx="28">
                  <c:v>46.283326000000002</c:v>
                </c:pt>
                <c:pt idx="29">
                  <c:v>46.244444999999999</c:v>
                </c:pt>
                <c:pt idx="30">
                  <c:v>46.205565999999997</c:v>
                </c:pt>
                <c:pt idx="31">
                  <c:v>46.137532999999998</c:v>
                </c:pt>
                <c:pt idx="32">
                  <c:v>46.102473000000003</c:v>
                </c:pt>
                <c:pt idx="33">
                  <c:v>47.294324000000003</c:v>
                </c:pt>
                <c:pt idx="34">
                  <c:v>47.613599000000001</c:v>
                </c:pt>
                <c:pt idx="35">
                  <c:v>47.789084000000003</c:v>
                </c:pt>
                <c:pt idx="36">
                  <c:v>47.910533999999998</c:v>
                </c:pt>
                <c:pt idx="37">
                  <c:v>48.003458999999999</c:v>
                </c:pt>
                <c:pt idx="38">
                  <c:v>48.078724999999999</c:v>
                </c:pt>
                <c:pt idx="39">
                  <c:v>48.141961999999999</c:v>
                </c:pt>
                <c:pt idx="40">
                  <c:v>48.196468000000003</c:v>
                </c:pt>
                <c:pt idx="41">
                  <c:v>48.24436</c:v>
                </c:pt>
                <c:pt idx="42">
                  <c:v>48.287063000000003</c:v>
                </c:pt>
                <c:pt idx="43">
                  <c:v>48.450257000000001</c:v>
                </c:pt>
                <c:pt idx="44">
                  <c:v>48.523091999999998</c:v>
                </c:pt>
                <c:pt idx="45">
                  <c:v>48.620488999999999</c:v>
                </c:pt>
                <c:pt idx="46">
                  <c:v>48.653480000000002</c:v>
                </c:pt>
                <c:pt idx="47">
                  <c:v>48.725357000000002</c:v>
                </c:pt>
                <c:pt idx="48">
                  <c:v>48.785834000000001</c:v>
                </c:pt>
                <c:pt idx="49">
                  <c:v>48.828114999999997</c:v>
                </c:pt>
                <c:pt idx="50">
                  <c:v>48.875065999999997</c:v>
                </c:pt>
                <c:pt idx="51">
                  <c:v>48.908805999999998</c:v>
                </c:pt>
                <c:pt idx="52">
                  <c:v>48.947088999999998</c:v>
                </c:pt>
                <c:pt idx="53">
                  <c:v>48.981782000000003</c:v>
                </c:pt>
                <c:pt idx="54">
                  <c:v>49.013479799999999</c:v>
                </c:pt>
                <c:pt idx="55">
                  <c:v>49.036994999999997</c:v>
                </c:pt>
                <c:pt idx="56">
                  <c:v>49.064394399999998</c:v>
                </c:pt>
                <c:pt idx="57">
                  <c:v>49.127164</c:v>
                </c:pt>
                <c:pt idx="58">
                  <c:v>49.164909999999999</c:v>
                </c:pt>
                <c:pt idx="59">
                  <c:v>49.255352899999998</c:v>
                </c:pt>
                <c:pt idx="60">
                  <c:v>49.324137899999997</c:v>
                </c:pt>
                <c:pt idx="61">
                  <c:v>49.378818899999999</c:v>
                </c:pt>
                <c:pt idx="62">
                  <c:v>49.425401299999997</c:v>
                </c:pt>
                <c:pt idx="63">
                  <c:v>49.462634299999998</c:v>
                </c:pt>
                <c:pt idx="64">
                  <c:v>49.495698300000001</c:v>
                </c:pt>
                <c:pt idx="65">
                  <c:v>49.525340100000001</c:v>
                </c:pt>
                <c:pt idx="66">
                  <c:v>49.549795500000002</c:v>
                </c:pt>
                <c:pt idx="67">
                  <c:v>49.573294599999997</c:v>
                </c:pt>
                <c:pt idx="68">
                  <c:v>49.592885100000004</c:v>
                </c:pt>
                <c:pt idx="69">
                  <c:v>49.621926899999998</c:v>
                </c:pt>
                <c:pt idx="70">
                  <c:v>49.647889599999999</c:v>
                </c:pt>
                <c:pt idx="71">
                  <c:v>49.669827099999999</c:v>
                </c:pt>
                <c:pt idx="72">
                  <c:v>49.689159400000001</c:v>
                </c:pt>
                <c:pt idx="73">
                  <c:v>49.7062995</c:v>
                </c:pt>
                <c:pt idx="74">
                  <c:v>49.726605499999998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70-46B7-994B-FEC01BB31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532271"/>
        <c:axId val="764532751"/>
      </c:scatterChart>
      <c:valAx>
        <c:axId val="7645322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from start of pumping, min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4532751"/>
        <c:crosses val="autoZero"/>
        <c:crossBetween val="midCat"/>
      </c:valAx>
      <c:valAx>
        <c:axId val="764532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Hydraulic</a:t>
                </a:r>
                <a:r>
                  <a:rPr lang="en-AU" baseline="0"/>
                  <a:t> Head, m AHD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45322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10449</xdr:colOff>
      <xdr:row>2</xdr:row>
      <xdr:rowOff>129117</xdr:rowOff>
    </xdr:from>
    <xdr:to>
      <xdr:col>19</xdr:col>
      <xdr:colOff>297052</xdr:colOff>
      <xdr:row>24</xdr:row>
      <xdr:rowOff>57869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FA89751-CD7E-EFBB-5232-C5543FFAF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5249" y="501650"/>
          <a:ext cx="4553803" cy="4026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16</xdr:row>
      <xdr:rowOff>47625</xdr:rowOff>
    </xdr:from>
    <xdr:to>
      <xdr:col>20</xdr:col>
      <xdr:colOff>466725</xdr:colOff>
      <xdr:row>30</xdr:row>
      <xdr:rowOff>123825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10BA6763-1B5F-4F69-814A-4620FDF1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114300</xdr:colOff>
      <xdr:row>31</xdr:row>
      <xdr:rowOff>133350</xdr:rowOff>
    </xdr:from>
    <xdr:to>
      <xdr:col>20</xdr:col>
      <xdr:colOff>419100</xdr:colOff>
      <xdr:row>46</xdr:row>
      <xdr:rowOff>19050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BC687E40-7C44-416E-B82C-FE9C9D24E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533400</xdr:colOff>
      <xdr:row>4</xdr:row>
      <xdr:rowOff>6350</xdr:rowOff>
    </xdr:from>
    <xdr:to>
      <xdr:col>12</xdr:col>
      <xdr:colOff>228600</xdr:colOff>
      <xdr:row>18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FC4BC36-B451-4D9A-A865-543D90C7B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584A0-0ED4-4082-9282-AC43E08B2046}">
  <dimension ref="A1:W27"/>
  <sheetViews>
    <sheetView tabSelected="1" zoomScale="75" zoomScaleNormal="75" workbookViewId="0">
      <selection activeCell="A20" sqref="A20"/>
    </sheetView>
  </sheetViews>
  <sheetFormatPr defaultRowHeight="15" x14ac:dyDescent="0.25"/>
  <sheetData>
    <row r="1" spans="1:23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x14ac:dyDescent="0.25">
      <c r="A4" s="9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</sheetData>
  <mergeCells count="1">
    <mergeCell ref="A4:L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2A818-D9EF-482D-B9AD-3A9D3DF02707}">
  <dimension ref="A1:F77"/>
  <sheetViews>
    <sheetView zoomScaleNormal="100" workbookViewId="0">
      <selection activeCell="M27" sqref="M27"/>
    </sheetView>
  </sheetViews>
  <sheetFormatPr defaultRowHeight="15" x14ac:dyDescent="0.25"/>
  <cols>
    <col min="1" max="3" width="15.5703125" style="1" customWidth="1"/>
  </cols>
  <sheetData>
    <row r="1" spans="1:6" x14ac:dyDescent="0.25">
      <c r="A1" s="10" t="s">
        <v>4</v>
      </c>
      <c r="B1" s="12" t="s">
        <v>7</v>
      </c>
      <c r="C1" s="13"/>
      <c r="D1" t="s">
        <v>8</v>
      </c>
      <c r="F1" t="s">
        <v>6</v>
      </c>
    </row>
    <row r="2" spans="1:6" x14ac:dyDescent="0.25">
      <c r="A2" s="11"/>
      <c r="B2" s="6" t="s">
        <v>0</v>
      </c>
      <c r="C2" s="6" t="s">
        <v>1</v>
      </c>
    </row>
    <row r="3" spans="1:6" x14ac:dyDescent="0.25">
      <c r="A3" s="2">
        <v>0.5</v>
      </c>
      <c r="B3" s="3">
        <v>47.040531000000001</v>
      </c>
      <c r="C3" s="3">
        <v>49.507363099999999</v>
      </c>
      <c r="D3" t="s">
        <v>5</v>
      </c>
    </row>
    <row r="4" spans="1:6" x14ac:dyDescent="0.25">
      <c r="A4" s="2">
        <v>1</v>
      </c>
      <c r="B4" s="3">
        <v>46.289056000000002</v>
      </c>
      <c r="C4" s="3">
        <v>49.158633999999999</v>
      </c>
    </row>
    <row r="5" spans="1:6" x14ac:dyDescent="0.25">
      <c r="A5" s="2">
        <v>2</v>
      </c>
      <c r="B5" s="3">
        <v>45.764502999999998</v>
      </c>
      <c r="C5" s="3">
        <v>48.798895000000002</v>
      </c>
    </row>
    <row r="6" spans="1:6" x14ac:dyDescent="0.25">
      <c r="A6" s="2">
        <v>3</v>
      </c>
      <c r="B6" s="3">
        <v>45.548504000000001</v>
      </c>
      <c r="C6" s="3">
        <v>48.615789999999997</v>
      </c>
    </row>
    <row r="7" spans="1:6" x14ac:dyDescent="0.25">
      <c r="A7" s="2">
        <v>5</v>
      </c>
      <c r="B7" s="3">
        <v>45.300742</v>
      </c>
      <c r="C7" s="3">
        <v>48.388768999999996</v>
      </c>
    </row>
    <row r="8" spans="1:6" x14ac:dyDescent="0.25">
      <c r="A8" s="2">
        <v>7</v>
      </c>
      <c r="B8" s="3">
        <v>45.147087999999997</v>
      </c>
      <c r="C8" s="3">
        <v>48.242857000000001</v>
      </c>
    </row>
    <row r="9" spans="1:6" x14ac:dyDescent="0.25">
      <c r="A9" s="2">
        <v>10</v>
      </c>
      <c r="B9" s="3">
        <v>44.988224000000002</v>
      </c>
      <c r="C9" s="3">
        <v>48.089561000000003</v>
      </c>
    </row>
    <row r="10" spans="1:6" x14ac:dyDescent="0.25">
      <c r="A10" s="2">
        <v>15</v>
      </c>
      <c r="B10" s="3">
        <v>44.823124</v>
      </c>
      <c r="C10" s="3">
        <v>47.928420000000003</v>
      </c>
    </row>
    <row r="11" spans="1:6" x14ac:dyDescent="0.25">
      <c r="A11" s="2">
        <v>20</v>
      </c>
      <c r="B11" s="3">
        <v>44.701358999999997</v>
      </c>
      <c r="C11" s="3">
        <v>47.808709999999998</v>
      </c>
    </row>
    <row r="12" spans="1:6" x14ac:dyDescent="0.25">
      <c r="A12" s="2">
        <v>25</v>
      </c>
      <c r="B12" s="3">
        <v>44.610894000000002</v>
      </c>
      <c r="C12" s="3">
        <v>47.719416000000002</v>
      </c>
    </row>
    <row r="13" spans="1:6" x14ac:dyDescent="0.25">
      <c r="A13" s="2">
        <v>30</v>
      </c>
      <c r="B13" s="3">
        <v>44.530971000000001</v>
      </c>
      <c r="C13" s="3">
        <v>47.640326999999999</v>
      </c>
    </row>
    <row r="14" spans="1:6" x14ac:dyDescent="0.25">
      <c r="A14" s="2">
        <v>35</v>
      </c>
      <c r="B14" s="3">
        <v>44.47128</v>
      </c>
      <c r="C14" s="3">
        <v>47.581159</v>
      </c>
    </row>
    <row r="15" spans="1:6" x14ac:dyDescent="0.25">
      <c r="A15" s="2">
        <v>40</v>
      </c>
      <c r="B15" s="3">
        <v>44.421678999999997</v>
      </c>
      <c r="C15" s="3">
        <v>47.531936000000002</v>
      </c>
    </row>
    <row r="16" spans="1:6" x14ac:dyDescent="0.25">
      <c r="A16" s="2">
        <v>50</v>
      </c>
      <c r="B16" s="3">
        <v>44.332675000000002</v>
      </c>
      <c r="C16" s="3">
        <v>47.443500999999998</v>
      </c>
    </row>
    <row r="17" spans="1:3" x14ac:dyDescent="0.25">
      <c r="A17" s="2">
        <v>60</v>
      </c>
      <c r="B17" s="3">
        <v>44.253811999999996</v>
      </c>
      <c r="C17" s="3">
        <v>47.365046999999997</v>
      </c>
    </row>
    <row r="18" spans="1:3" x14ac:dyDescent="0.25">
      <c r="A18" s="2">
        <v>70</v>
      </c>
      <c r="B18" s="3">
        <v>44.194794999999999</v>
      </c>
      <c r="C18" s="3">
        <v>47.306286</v>
      </c>
    </row>
    <row r="19" spans="1:3" x14ac:dyDescent="0.25">
      <c r="A19" s="2">
        <v>80</v>
      </c>
      <c r="B19" s="3">
        <v>44.145688</v>
      </c>
      <c r="C19" s="3">
        <v>47.257364000000003</v>
      </c>
    </row>
    <row r="20" spans="1:3" x14ac:dyDescent="0.25">
      <c r="A20" s="2">
        <v>90</v>
      </c>
      <c r="B20" s="3">
        <v>44.096638999999996</v>
      </c>
      <c r="C20" s="3">
        <v>47.208480000000002</v>
      </c>
    </row>
    <row r="21" spans="1:3" x14ac:dyDescent="0.25">
      <c r="A21" s="2">
        <v>100</v>
      </c>
      <c r="B21" s="3">
        <v>44.057437999999998</v>
      </c>
      <c r="C21" s="3">
        <v>47.169395999999999</v>
      </c>
    </row>
    <row r="22" spans="1:3" x14ac:dyDescent="0.25">
      <c r="A22" s="2">
        <v>120</v>
      </c>
      <c r="B22" s="3">
        <v>43.979124999999996</v>
      </c>
      <c r="C22" s="3">
        <v>47.091284999999999</v>
      </c>
    </row>
    <row r="23" spans="1:3" x14ac:dyDescent="0.25">
      <c r="A23" s="2">
        <v>150</v>
      </c>
      <c r="B23" s="3">
        <v>43.891143999999997</v>
      </c>
      <c r="C23" s="3">
        <v>47.003487999999997</v>
      </c>
    </row>
    <row r="24" spans="1:3" x14ac:dyDescent="0.25">
      <c r="A24" s="2">
        <v>200</v>
      </c>
      <c r="B24" s="3">
        <v>43.773994999999999</v>
      </c>
      <c r="C24" s="3">
        <v>46.886529000000003</v>
      </c>
    </row>
    <row r="25" spans="1:3" x14ac:dyDescent="0.25">
      <c r="A25" s="2">
        <v>300</v>
      </c>
      <c r="B25" s="3">
        <v>43.608268000000002</v>
      </c>
      <c r="C25" s="3">
        <v>46.720990999999998</v>
      </c>
    </row>
    <row r="26" spans="1:3" x14ac:dyDescent="0.25">
      <c r="A26" s="2">
        <v>400</v>
      </c>
      <c r="B26" s="3">
        <v>43.491405</v>
      </c>
      <c r="C26" s="3">
        <v>46.604222</v>
      </c>
    </row>
    <row r="27" spans="1:3" x14ac:dyDescent="0.25">
      <c r="A27" s="2">
        <v>500</v>
      </c>
      <c r="B27" s="3">
        <v>43.403807</v>
      </c>
      <c r="C27" s="3">
        <v>46.516677999999999</v>
      </c>
    </row>
    <row r="28" spans="1:3" x14ac:dyDescent="0.25">
      <c r="A28" s="2">
        <v>600</v>
      </c>
      <c r="B28" s="3">
        <v>43.335698999999998</v>
      </c>
      <c r="C28" s="3">
        <v>46.448602999999999</v>
      </c>
    </row>
    <row r="29" spans="1:3" x14ac:dyDescent="0.25">
      <c r="A29" s="2">
        <v>700</v>
      </c>
      <c r="B29" s="3">
        <v>43.277333999999996</v>
      </c>
      <c r="C29" s="3">
        <v>46.390264000000002</v>
      </c>
    </row>
    <row r="30" spans="1:3" x14ac:dyDescent="0.25">
      <c r="A30" s="2">
        <v>810</v>
      </c>
      <c r="B30" s="3">
        <v>43.218978999999997</v>
      </c>
      <c r="C30" s="3">
        <v>46.331930999999997</v>
      </c>
    </row>
    <row r="31" spans="1:3" x14ac:dyDescent="0.25">
      <c r="A31" s="2">
        <v>915</v>
      </c>
      <c r="B31" s="3">
        <v>43.170358999999998</v>
      </c>
      <c r="C31" s="3">
        <v>46.283326000000002</v>
      </c>
    </row>
    <row r="32" spans="1:3" x14ac:dyDescent="0.25">
      <c r="A32" s="2">
        <v>1010</v>
      </c>
      <c r="B32" s="3">
        <v>43.131466000000003</v>
      </c>
      <c r="C32" s="3">
        <v>46.244444999999999</v>
      </c>
    </row>
    <row r="33" spans="1:4" x14ac:dyDescent="0.25">
      <c r="A33" s="2">
        <v>1111</v>
      </c>
      <c r="B33" s="3">
        <v>43.092576999999999</v>
      </c>
      <c r="C33" s="3">
        <v>46.205565999999997</v>
      </c>
    </row>
    <row r="34" spans="1:4" x14ac:dyDescent="0.25">
      <c r="A34" s="2">
        <v>1318</v>
      </c>
      <c r="B34" s="3">
        <v>43.024529000000001</v>
      </c>
      <c r="C34" s="3">
        <v>46.137532999999998</v>
      </c>
    </row>
    <row r="35" spans="1:4" x14ac:dyDescent="0.25">
      <c r="A35" s="2">
        <v>1440</v>
      </c>
      <c r="B35" s="3">
        <v>42.989460999999999</v>
      </c>
      <c r="C35" s="3">
        <v>46.102473000000003</v>
      </c>
      <c r="D35" t="s">
        <v>9</v>
      </c>
    </row>
    <row r="36" spans="1:4" x14ac:dyDescent="0.25">
      <c r="A36" s="2">
        <v>1442</v>
      </c>
      <c r="B36" s="3">
        <v>47.209924000000001</v>
      </c>
      <c r="C36" s="3">
        <v>47.294324000000003</v>
      </c>
      <c r="D36" t="s">
        <v>10</v>
      </c>
    </row>
    <row r="37" spans="1:4" x14ac:dyDescent="0.25">
      <c r="A37" s="2">
        <v>1444</v>
      </c>
      <c r="B37" s="3">
        <v>47.578088999999999</v>
      </c>
      <c r="C37" s="3">
        <v>47.613599000000001</v>
      </c>
    </row>
    <row r="38" spans="1:4" x14ac:dyDescent="0.25">
      <c r="A38" s="2">
        <v>1446</v>
      </c>
      <c r="B38" s="3">
        <v>47.765419999999999</v>
      </c>
      <c r="C38" s="3">
        <v>47.789084000000003</v>
      </c>
    </row>
    <row r="39" spans="1:4" x14ac:dyDescent="0.25">
      <c r="A39" s="2">
        <v>1448</v>
      </c>
      <c r="B39" s="3">
        <v>47.892369000000002</v>
      </c>
      <c r="C39" s="3">
        <v>47.910533999999998</v>
      </c>
    </row>
    <row r="40" spans="1:4" x14ac:dyDescent="0.25">
      <c r="A40" s="2">
        <v>1450</v>
      </c>
      <c r="B40" s="3">
        <v>47.988506999999998</v>
      </c>
      <c r="C40" s="3">
        <v>48.003458999999999</v>
      </c>
    </row>
    <row r="41" spans="1:4" x14ac:dyDescent="0.25">
      <c r="A41" s="2">
        <v>1452</v>
      </c>
      <c r="B41" s="3">
        <v>48.065882000000002</v>
      </c>
      <c r="C41" s="3">
        <v>48.078724999999999</v>
      </c>
    </row>
    <row r="42" spans="1:4" x14ac:dyDescent="0.25">
      <c r="A42" s="2">
        <v>1454</v>
      </c>
      <c r="B42" s="3">
        <v>48.130609</v>
      </c>
      <c r="C42" s="3">
        <v>48.141961999999999</v>
      </c>
    </row>
    <row r="43" spans="1:4" x14ac:dyDescent="0.25">
      <c r="A43" s="2">
        <v>1456</v>
      </c>
      <c r="B43" s="3">
        <v>48.186221000000003</v>
      </c>
      <c r="C43" s="3">
        <v>48.196468000000003</v>
      </c>
    </row>
    <row r="44" spans="1:4" x14ac:dyDescent="0.25">
      <c r="A44" s="2">
        <v>1458</v>
      </c>
      <c r="B44" s="3">
        <v>48.234966999999997</v>
      </c>
      <c r="C44" s="3">
        <v>48.24436</v>
      </c>
    </row>
    <row r="45" spans="1:4" x14ac:dyDescent="0.25">
      <c r="A45" s="2">
        <v>1460</v>
      </c>
      <c r="B45" s="3">
        <v>48.278348000000001</v>
      </c>
      <c r="C45" s="3">
        <v>48.287063000000003</v>
      </c>
    </row>
    <row r="46" spans="1:4" x14ac:dyDescent="0.25">
      <c r="A46" s="2">
        <v>1470</v>
      </c>
      <c r="B46" s="3">
        <v>48.443542000000001</v>
      </c>
      <c r="C46" s="3">
        <v>48.450257000000001</v>
      </c>
    </row>
    <row r="47" spans="1:4" x14ac:dyDescent="0.25">
      <c r="A47" s="2">
        <v>1476</v>
      </c>
      <c r="B47" s="3">
        <v>48.517032</v>
      </c>
      <c r="C47" s="3">
        <v>48.523091999999998</v>
      </c>
    </row>
    <row r="48" spans="1:4" x14ac:dyDescent="0.25">
      <c r="A48" s="2">
        <v>1486</v>
      </c>
      <c r="B48" s="3">
        <v>48.615133</v>
      </c>
      <c r="C48" s="3">
        <v>48.620488999999999</v>
      </c>
    </row>
    <row r="49" spans="1:3" x14ac:dyDescent="0.25">
      <c r="A49" s="2">
        <v>1490</v>
      </c>
      <c r="B49" s="3">
        <v>48.648325</v>
      </c>
      <c r="C49" s="3">
        <v>48.653480000000002</v>
      </c>
    </row>
    <row r="50" spans="1:3" x14ac:dyDescent="0.25">
      <c r="A50" s="2">
        <v>1501</v>
      </c>
      <c r="B50" s="3">
        <v>48.720585</v>
      </c>
      <c r="C50" s="3">
        <v>48.725357000000002</v>
      </c>
    </row>
    <row r="51" spans="1:3" x14ac:dyDescent="0.25">
      <c r="A51" s="2">
        <v>1511</v>
      </c>
      <c r="B51" s="3">
        <v>48.781334999999999</v>
      </c>
      <c r="C51" s="3">
        <v>48.785834000000001</v>
      </c>
    </row>
    <row r="52" spans="1:3" x14ac:dyDescent="0.25">
      <c r="A52" s="2">
        <v>1520</v>
      </c>
      <c r="B52" s="3">
        <v>48.823782999999999</v>
      </c>
      <c r="C52" s="3">
        <v>48.828114999999997</v>
      </c>
    </row>
    <row r="53" spans="1:3" x14ac:dyDescent="0.25">
      <c r="A53" s="2">
        <v>1530</v>
      </c>
      <c r="B53" s="3">
        <v>48.870899000000001</v>
      </c>
      <c r="C53" s="3">
        <v>48.875065999999997</v>
      </c>
    </row>
    <row r="54" spans="1:3" x14ac:dyDescent="0.25">
      <c r="A54" s="2">
        <v>1540</v>
      </c>
      <c r="B54" s="3">
        <v>48.904746000000003</v>
      </c>
      <c r="C54" s="3">
        <v>48.908805999999998</v>
      </c>
    </row>
    <row r="55" spans="1:3" x14ac:dyDescent="0.25">
      <c r="A55" s="2">
        <v>1550</v>
      </c>
      <c r="B55" s="3">
        <v>48.943140999999997</v>
      </c>
      <c r="C55" s="3">
        <v>48.947088999999998</v>
      </c>
    </row>
    <row r="56" spans="1:3" x14ac:dyDescent="0.25">
      <c r="A56" s="2">
        <v>1560</v>
      </c>
      <c r="B56" s="3">
        <v>48.977924000000002</v>
      </c>
      <c r="C56" s="3">
        <v>48.981782000000003</v>
      </c>
    </row>
    <row r="57" spans="1:3" x14ac:dyDescent="0.25">
      <c r="A57" s="2">
        <v>1570</v>
      </c>
      <c r="B57" s="3">
        <v>49.009699099999999</v>
      </c>
      <c r="C57" s="3">
        <v>49.013479799999999</v>
      </c>
    </row>
    <row r="58" spans="1:3" x14ac:dyDescent="0.25">
      <c r="A58" s="2">
        <v>1580</v>
      </c>
      <c r="B58" s="3">
        <v>49.0332674</v>
      </c>
      <c r="C58" s="3">
        <v>49.036994999999997</v>
      </c>
    </row>
    <row r="59" spans="1:3" x14ac:dyDescent="0.25">
      <c r="A59" s="2">
        <v>1590</v>
      </c>
      <c r="B59" s="3">
        <v>49.060724499999999</v>
      </c>
      <c r="C59" s="3">
        <v>49.064394399999998</v>
      </c>
    </row>
    <row r="60" spans="1:3" x14ac:dyDescent="0.25">
      <c r="A60" s="2">
        <v>1620</v>
      </c>
      <c r="B60" s="3">
        <v>49.1236125</v>
      </c>
      <c r="C60" s="3">
        <v>49.127164</v>
      </c>
    </row>
    <row r="61" spans="1:3" x14ac:dyDescent="0.25">
      <c r="A61" s="2">
        <v>1640</v>
      </c>
      <c r="B61" s="3">
        <v>49.1614206</v>
      </c>
      <c r="C61" s="3">
        <v>49.164909999999999</v>
      </c>
    </row>
    <row r="62" spans="1:3" x14ac:dyDescent="0.25">
      <c r="A62" s="2">
        <v>1700</v>
      </c>
      <c r="B62" s="3">
        <v>49.251990499999998</v>
      </c>
      <c r="C62" s="3">
        <v>49.255352899999998</v>
      </c>
    </row>
    <row r="63" spans="1:3" x14ac:dyDescent="0.25">
      <c r="A63" s="2">
        <v>1760</v>
      </c>
      <c r="B63" s="3">
        <v>49.3208536</v>
      </c>
      <c r="C63" s="3">
        <v>49.324137899999997</v>
      </c>
    </row>
    <row r="64" spans="1:3" x14ac:dyDescent="0.25">
      <c r="A64" s="2">
        <v>1820</v>
      </c>
      <c r="B64" s="3">
        <v>49.375587199999998</v>
      </c>
      <c r="C64" s="3">
        <v>49.378818899999999</v>
      </c>
    </row>
    <row r="65" spans="1:3" x14ac:dyDescent="0.25">
      <c r="A65" s="2">
        <v>1880</v>
      </c>
      <c r="B65" s="3">
        <v>49.422208300000001</v>
      </c>
      <c r="C65" s="3">
        <v>49.425401299999997</v>
      </c>
    </row>
    <row r="66" spans="1:3" x14ac:dyDescent="0.25">
      <c r="A66" s="2">
        <v>1940</v>
      </c>
      <c r="B66" s="3">
        <v>49.4594691</v>
      </c>
      <c r="C66" s="3">
        <v>49.462634299999998</v>
      </c>
    </row>
    <row r="67" spans="1:3" x14ac:dyDescent="0.25">
      <c r="A67" s="2">
        <v>2000</v>
      </c>
      <c r="B67" s="3">
        <v>49.492554699999999</v>
      </c>
      <c r="C67" s="3">
        <v>49.495698300000001</v>
      </c>
    </row>
    <row r="68" spans="1:3" x14ac:dyDescent="0.25">
      <c r="A68" s="2">
        <v>2060</v>
      </c>
      <c r="B68" s="3">
        <v>49.5222154</v>
      </c>
      <c r="C68" s="3">
        <v>49.525340100000001</v>
      </c>
    </row>
    <row r="69" spans="1:3" x14ac:dyDescent="0.25">
      <c r="A69" s="2">
        <v>2120</v>
      </c>
      <c r="B69" s="3">
        <v>49.546684200000001</v>
      </c>
      <c r="C69" s="3">
        <v>49.549795500000002</v>
      </c>
    </row>
    <row r="70" spans="1:3" x14ac:dyDescent="0.25">
      <c r="A70" s="2">
        <v>2180</v>
      </c>
      <c r="B70" s="3">
        <v>49.5701958</v>
      </c>
      <c r="C70" s="3">
        <v>49.573294599999997</v>
      </c>
    </row>
    <row r="71" spans="1:3" x14ac:dyDescent="0.25">
      <c r="A71" s="2">
        <v>2240</v>
      </c>
      <c r="B71" s="3">
        <v>49.589795500000001</v>
      </c>
      <c r="C71" s="3">
        <v>49.592885100000004</v>
      </c>
    </row>
    <row r="72" spans="1:3" x14ac:dyDescent="0.25">
      <c r="A72" s="2">
        <v>2340</v>
      </c>
      <c r="B72" s="3">
        <v>49.618850299999998</v>
      </c>
      <c r="C72" s="3">
        <v>49.621926899999998</v>
      </c>
    </row>
    <row r="73" spans="1:3" x14ac:dyDescent="0.25">
      <c r="A73" s="2">
        <v>2440</v>
      </c>
      <c r="B73" s="3">
        <v>49.644824100000001</v>
      </c>
      <c r="C73" s="3">
        <v>49.647889599999999</v>
      </c>
    </row>
    <row r="74" spans="1:3" x14ac:dyDescent="0.25">
      <c r="A74" s="2">
        <v>2540</v>
      </c>
      <c r="B74" s="3">
        <v>49.666770100000001</v>
      </c>
      <c r="C74" s="3">
        <v>49.669827099999999</v>
      </c>
    </row>
    <row r="75" spans="1:3" x14ac:dyDescent="0.25">
      <c r="A75" s="2">
        <v>2640</v>
      </c>
      <c r="B75" s="3">
        <v>49.686108500000003</v>
      </c>
      <c r="C75" s="3">
        <v>49.689159400000001</v>
      </c>
    </row>
    <row r="76" spans="1:3" x14ac:dyDescent="0.25">
      <c r="A76" s="2">
        <v>3740</v>
      </c>
      <c r="B76" s="3">
        <v>49.7032545</v>
      </c>
      <c r="C76" s="3">
        <v>49.7062995</v>
      </c>
    </row>
    <row r="77" spans="1:3" x14ac:dyDescent="0.25">
      <c r="A77" s="2">
        <v>2880</v>
      </c>
      <c r="B77" s="3">
        <v>49.723566699999999</v>
      </c>
      <c r="C77" s="3">
        <v>49.726605499999998</v>
      </c>
    </row>
  </sheetData>
  <mergeCells count="2">
    <mergeCell ref="A1:A2"/>
    <mergeCell ref="B1:C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3DECA-532B-4C0E-A5C9-C7B303328D4F}">
  <dimension ref="A1:I45"/>
  <sheetViews>
    <sheetView workbookViewId="0">
      <selection activeCell="H45" sqref="H4:I45"/>
    </sheetView>
  </sheetViews>
  <sheetFormatPr defaultRowHeight="15" x14ac:dyDescent="0.25"/>
  <cols>
    <col min="1" max="1" width="11.28515625" style="1" customWidth="1"/>
    <col min="2" max="2" width="16.42578125" style="1" customWidth="1"/>
    <col min="3" max="3" width="11.28515625" style="1" customWidth="1"/>
    <col min="4" max="4" width="17.5703125" style="1" customWidth="1"/>
    <col min="5" max="5" width="10.7109375" customWidth="1"/>
    <col min="6" max="6" width="8.7109375" style="1"/>
    <col min="7" max="7" width="14.42578125" style="1" customWidth="1"/>
    <col min="8" max="8" width="8.7109375" style="1"/>
    <col min="9" max="9" width="17" style="1" customWidth="1"/>
  </cols>
  <sheetData>
    <row r="1" spans="1:9" x14ac:dyDescent="0.25">
      <c r="A1" s="7" t="s">
        <v>14</v>
      </c>
      <c r="F1" s="7" t="s">
        <v>15</v>
      </c>
    </row>
    <row r="2" spans="1:9" x14ac:dyDescent="0.25">
      <c r="A2" s="10" t="s">
        <v>2</v>
      </c>
      <c r="B2" s="10" t="s">
        <v>3</v>
      </c>
      <c r="C2" s="10" t="s">
        <v>2</v>
      </c>
      <c r="D2" s="10" t="s">
        <v>11</v>
      </c>
      <c r="E2" s="5"/>
      <c r="F2" s="10" t="s">
        <v>2</v>
      </c>
      <c r="G2" s="10" t="s">
        <v>12</v>
      </c>
      <c r="H2" s="10" t="s">
        <v>2</v>
      </c>
      <c r="I2" s="10" t="s">
        <v>13</v>
      </c>
    </row>
    <row r="3" spans="1:9" x14ac:dyDescent="0.25">
      <c r="A3" s="11"/>
      <c r="B3" s="11"/>
      <c r="C3" s="11"/>
      <c r="D3" s="11"/>
      <c r="E3" s="5"/>
      <c r="F3" s="11"/>
      <c r="G3" s="11"/>
      <c r="H3" s="11"/>
      <c r="I3" s="11"/>
    </row>
    <row r="4" spans="1:9" x14ac:dyDescent="0.25">
      <c r="A4" s="2">
        <v>0.5</v>
      </c>
      <c r="B4" s="8">
        <f>50-'Original data'!B3</f>
        <v>2.9594689999999986</v>
      </c>
      <c r="C4" s="2">
        <v>0.5</v>
      </c>
      <c r="D4" s="3">
        <f>50-'Original data'!C3</f>
        <v>0.49263690000000082</v>
      </c>
      <c r="F4" s="2">
        <v>2</v>
      </c>
      <c r="G4" s="3">
        <f>-('Original data'!$B$35-'Original data'!B36)</f>
        <v>4.2204630000000023</v>
      </c>
      <c r="H4" s="2">
        <v>2</v>
      </c>
      <c r="I4" s="3">
        <f>-('Original data'!$C$35-'Original data'!C36)</f>
        <v>1.1918509999999998</v>
      </c>
    </row>
    <row r="5" spans="1:9" x14ac:dyDescent="0.25">
      <c r="A5" s="2">
        <v>1</v>
      </c>
      <c r="B5" s="8">
        <f>50-'Original data'!B4</f>
        <v>3.7109439999999978</v>
      </c>
      <c r="C5" s="2">
        <v>1</v>
      </c>
      <c r="D5" s="3">
        <f>50-'Original data'!C4</f>
        <v>0.84136600000000072</v>
      </c>
      <c r="F5" s="2">
        <v>4</v>
      </c>
      <c r="G5" s="3">
        <f>-('Original data'!$B$35-'Original data'!B37)</f>
        <v>4.5886279999999999</v>
      </c>
      <c r="H5" s="2">
        <v>4</v>
      </c>
      <c r="I5" s="3">
        <f>-('Original data'!$C$35-'Original data'!C37)</f>
        <v>1.5111259999999973</v>
      </c>
    </row>
    <row r="6" spans="1:9" x14ac:dyDescent="0.25">
      <c r="A6" s="2">
        <v>2</v>
      </c>
      <c r="B6" s="8">
        <f>50-'Original data'!B5</f>
        <v>4.2354970000000023</v>
      </c>
      <c r="C6" s="2">
        <v>2</v>
      </c>
      <c r="D6" s="3">
        <f>50-'Original data'!C5</f>
        <v>1.2011049999999983</v>
      </c>
      <c r="F6" s="2">
        <v>6</v>
      </c>
      <c r="G6" s="3">
        <f>-('Original data'!$B$35-'Original data'!B38)</f>
        <v>4.7759590000000003</v>
      </c>
      <c r="H6" s="2">
        <v>6</v>
      </c>
      <c r="I6" s="3">
        <f>-('Original data'!$C$35-'Original data'!C38)</f>
        <v>1.6866109999999992</v>
      </c>
    </row>
    <row r="7" spans="1:9" x14ac:dyDescent="0.25">
      <c r="A7" s="2">
        <v>3</v>
      </c>
      <c r="B7" s="8">
        <f>50-'Original data'!B6</f>
        <v>4.4514959999999988</v>
      </c>
      <c r="C7" s="2">
        <v>3</v>
      </c>
      <c r="D7" s="3">
        <f>50-'Original data'!C6</f>
        <v>1.384210000000003</v>
      </c>
      <c r="F7" s="2">
        <v>8</v>
      </c>
      <c r="G7" s="3">
        <f>-('Original data'!$B$35-'Original data'!B39)</f>
        <v>4.9029080000000036</v>
      </c>
      <c r="H7" s="2">
        <v>8</v>
      </c>
      <c r="I7" s="3">
        <f>-('Original data'!$C$35-'Original data'!C39)</f>
        <v>1.808060999999995</v>
      </c>
    </row>
    <row r="8" spans="1:9" x14ac:dyDescent="0.25">
      <c r="A8" s="2">
        <v>5</v>
      </c>
      <c r="B8" s="8">
        <f>50-'Original data'!B7</f>
        <v>4.6992580000000004</v>
      </c>
      <c r="C8" s="2">
        <v>5</v>
      </c>
      <c r="D8" s="3">
        <f>50-'Original data'!C7</f>
        <v>1.6112310000000036</v>
      </c>
      <c r="F8" s="2">
        <v>10</v>
      </c>
      <c r="G8" s="3">
        <f>-('Original data'!$B$35-'Original data'!B40)</f>
        <v>4.9990459999999999</v>
      </c>
      <c r="H8" s="2">
        <v>10</v>
      </c>
      <c r="I8" s="3">
        <f>-('Original data'!$C$35-'Original data'!C40)</f>
        <v>1.9009859999999961</v>
      </c>
    </row>
    <row r="9" spans="1:9" x14ac:dyDescent="0.25">
      <c r="A9" s="2">
        <v>7</v>
      </c>
      <c r="B9" s="8">
        <f>50-'Original data'!B8</f>
        <v>4.8529120000000034</v>
      </c>
      <c r="C9" s="2">
        <v>7</v>
      </c>
      <c r="D9" s="3">
        <f>50-'Original data'!C8</f>
        <v>1.7571429999999992</v>
      </c>
      <c r="F9" s="2">
        <v>12</v>
      </c>
      <c r="G9" s="3">
        <f>-('Original data'!$B$35-'Original data'!B41)</f>
        <v>5.0764210000000034</v>
      </c>
      <c r="H9" s="2">
        <v>12</v>
      </c>
      <c r="I9" s="3">
        <f>-('Original data'!$C$35-'Original data'!C41)</f>
        <v>1.9762519999999952</v>
      </c>
    </row>
    <row r="10" spans="1:9" x14ac:dyDescent="0.25">
      <c r="A10" s="2">
        <v>10</v>
      </c>
      <c r="B10" s="8">
        <f>50-'Original data'!B9</f>
        <v>5.0117759999999976</v>
      </c>
      <c r="C10" s="2">
        <v>10</v>
      </c>
      <c r="D10" s="3">
        <f>50-'Original data'!C9</f>
        <v>1.9104389999999967</v>
      </c>
      <c r="F10" s="2">
        <v>14</v>
      </c>
      <c r="G10" s="3">
        <f>-('Original data'!$B$35-'Original data'!B42)</f>
        <v>5.1411480000000012</v>
      </c>
      <c r="H10" s="2">
        <v>14</v>
      </c>
      <c r="I10" s="3">
        <f>-('Original data'!$C$35-'Original data'!C42)</f>
        <v>2.0394889999999961</v>
      </c>
    </row>
    <row r="11" spans="1:9" x14ac:dyDescent="0.25">
      <c r="A11" s="2">
        <v>15</v>
      </c>
      <c r="B11" s="8">
        <f>50-'Original data'!B10</f>
        <v>5.176876</v>
      </c>
      <c r="C11" s="2">
        <v>15</v>
      </c>
      <c r="D11" s="3">
        <f>50-'Original data'!C10</f>
        <v>2.0715799999999973</v>
      </c>
      <c r="F11" s="2">
        <v>16</v>
      </c>
      <c r="G11" s="3">
        <f>-('Original data'!$B$35-'Original data'!B43)</f>
        <v>5.1967600000000047</v>
      </c>
      <c r="H11" s="2">
        <v>16</v>
      </c>
      <c r="I11" s="3">
        <f>-('Original data'!$C$35-'Original data'!C43)</f>
        <v>2.0939949999999996</v>
      </c>
    </row>
    <row r="12" spans="1:9" x14ac:dyDescent="0.25">
      <c r="A12" s="2">
        <v>20</v>
      </c>
      <c r="B12" s="8">
        <f>50-'Original data'!B11</f>
        <v>5.2986410000000035</v>
      </c>
      <c r="C12" s="2">
        <v>20</v>
      </c>
      <c r="D12" s="3">
        <f>50-'Original data'!C11</f>
        <v>2.1912900000000022</v>
      </c>
      <c r="F12" s="2">
        <v>18</v>
      </c>
      <c r="G12" s="3">
        <f>-('Original data'!$B$35-'Original data'!B44)</f>
        <v>5.2455059999999989</v>
      </c>
      <c r="H12" s="2">
        <v>18</v>
      </c>
      <c r="I12" s="3">
        <f>-('Original data'!$C$35-'Original data'!C44)</f>
        <v>2.141886999999997</v>
      </c>
    </row>
    <row r="13" spans="1:9" x14ac:dyDescent="0.25">
      <c r="A13" s="2">
        <v>25</v>
      </c>
      <c r="B13" s="8">
        <f>50-'Original data'!B12</f>
        <v>5.3891059999999982</v>
      </c>
      <c r="C13" s="2">
        <v>25</v>
      </c>
      <c r="D13" s="3">
        <f>50-'Original data'!C12</f>
        <v>2.2805839999999975</v>
      </c>
      <c r="F13" s="2">
        <v>20</v>
      </c>
      <c r="G13" s="3">
        <f>-('Original data'!$B$35-'Original data'!B45)</f>
        <v>5.2888870000000026</v>
      </c>
      <c r="H13" s="2">
        <v>20</v>
      </c>
      <c r="I13" s="3">
        <f>-('Original data'!$C$35-'Original data'!C45)</f>
        <v>2.18459</v>
      </c>
    </row>
    <row r="14" spans="1:9" x14ac:dyDescent="0.25">
      <c r="A14" s="2">
        <v>30</v>
      </c>
      <c r="B14" s="8">
        <f>50-'Original data'!B13</f>
        <v>5.469028999999999</v>
      </c>
      <c r="C14" s="2">
        <v>30</v>
      </c>
      <c r="D14" s="3">
        <f>50-'Original data'!C13</f>
        <v>2.3596730000000008</v>
      </c>
      <c r="F14" s="2">
        <v>30</v>
      </c>
      <c r="G14" s="3">
        <f>-('Original data'!$B$35-'Original data'!B46)</f>
        <v>5.4540810000000022</v>
      </c>
      <c r="H14" s="2">
        <v>30</v>
      </c>
      <c r="I14" s="3">
        <f>-('Original data'!$C$35-'Original data'!C46)</f>
        <v>2.3477839999999972</v>
      </c>
    </row>
    <row r="15" spans="1:9" x14ac:dyDescent="0.25">
      <c r="A15" s="2">
        <v>35</v>
      </c>
      <c r="B15" s="8">
        <f>50-'Original data'!B14</f>
        <v>5.5287199999999999</v>
      </c>
      <c r="C15" s="2">
        <v>35</v>
      </c>
      <c r="D15" s="3">
        <f>50-'Original data'!C14</f>
        <v>2.4188410000000005</v>
      </c>
      <c r="F15" s="2">
        <v>36</v>
      </c>
      <c r="G15" s="3">
        <f>-('Original data'!$B$35-'Original data'!B47)</f>
        <v>5.5275710000000018</v>
      </c>
      <c r="H15" s="2">
        <v>36</v>
      </c>
      <c r="I15" s="3">
        <f>-('Original data'!$C$35-'Original data'!C47)</f>
        <v>2.420618999999995</v>
      </c>
    </row>
    <row r="16" spans="1:9" x14ac:dyDescent="0.25">
      <c r="A16" s="2">
        <v>40</v>
      </c>
      <c r="B16" s="8">
        <f>50-'Original data'!B15</f>
        <v>5.5783210000000025</v>
      </c>
      <c r="C16" s="2">
        <v>40</v>
      </c>
      <c r="D16" s="3">
        <f>50-'Original data'!C15</f>
        <v>2.4680639999999983</v>
      </c>
      <c r="F16" s="2">
        <v>46</v>
      </c>
      <c r="G16" s="3">
        <f>-('Original data'!$B$35-'Original data'!B48)</f>
        <v>5.6256720000000016</v>
      </c>
      <c r="H16" s="2">
        <v>46</v>
      </c>
      <c r="I16" s="3">
        <f>-('Original data'!$C$35-'Original data'!C48)</f>
        <v>2.5180159999999958</v>
      </c>
    </row>
    <row r="17" spans="1:9" x14ac:dyDescent="0.25">
      <c r="A17" s="2">
        <v>50</v>
      </c>
      <c r="B17" s="8">
        <f>50-'Original data'!B16</f>
        <v>5.6673249999999982</v>
      </c>
      <c r="C17" s="2">
        <v>50</v>
      </c>
      <c r="D17" s="3">
        <f>50-'Original data'!C16</f>
        <v>2.5564990000000023</v>
      </c>
      <c r="F17" s="2">
        <v>50</v>
      </c>
      <c r="G17" s="3">
        <f>-('Original data'!$B$35-'Original data'!B49)</f>
        <v>5.6588640000000012</v>
      </c>
      <c r="H17" s="2">
        <v>50</v>
      </c>
      <c r="I17" s="3">
        <f>-('Original data'!$C$35-'Original data'!C49)</f>
        <v>2.5510069999999985</v>
      </c>
    </row>
    <row r="18" spans="1:9" x14ac:dyDescent="0.25">
      <c r="A18" s="2">
        <v>60</v>
      </c>
      <c r="B18" s="8">
        <f>50-'Original data'!B17</f>
        <v>5.7461880000000036</v>
      </c>
      <c r="C18" s="2">
        <v>60</v>
      </c>
      <c r="D18" s="3">
        <f>50-'Original data'!C17</f>
        <v>2.634953000000003</v>
      </c>
      <c r="F18" s="2">
        <v>61</v>
      </c>
      <c r="G18" s="3">
        <f>-('Original data'!$B$35-'Original data'!B50)</f>
        <v>5.7311240000000012</v>
      </c>
      <c r="H18" s="2">
        <v>61</v>
      </c>
      <c r="I18" s="3">
        <f>-('Original data'!$C$35-'Original data'!C50)</f>
        <v>2.6228839999999991</v>
      </c>
    </row>
    <row r="19" spans="1:9" x14ac:dyDescent="0.25">
      <c r="A19" s="2">
        <v>70</v>
      </c>
      <c r="B19" s="8">
        <f>50-'Original data'!B18</f>
        <v>5.8052050000000008</v>
      </c>
      <c r="C19" s="2">
        <v>70</v>
      </c>
      <c r="D19" s="3">
        <f>50-'Original data'!C18</f>
        <v>2.6937139999999999</v>
      </c>
      <c r="F19" s="2">
        <v>71</v>
      </c>
      <c r="G19" s="3">
        <f>-('Original data'!$B$35-'Original data'!B51)</f>
        <v>5.791874</v>
      </c>
      <c r="H19" s="2">
        <v>71</v>
      </c>
      <c r="I19" s="3">
        <f>-('Original data'!$C$35-'Original data'!C51)</f>
        <v>2.6833609999999979</v>
      </c>
    </row>
    <row r="20" spans="1:9" x14ac:dyDescent="0.25">
      <c r="A20" s="2">
        <v>80</v>
      </c>
      <c r="B20" s="8">
        <f>50-'Original data'!B19</f>
        <v>5.8543120000000002</v>
      </c>
      <c r="C20" s="2">
        <v>80</v>
      </c>
      <c r="D20" s="3">
        <f>50-'Original data'!C19</f>
        <v>2.7426359999999974</v>
      </c>
      <c r="F20" s="2">
        <v>80</v>
      </c>
      <c r="G20" s="3">
        <f>-('Original data'!$B$35-'Original data'!B52)</f>
        <v>5.8343220000000002</v>
      </c>
      <c r="H20" s="2">
        <v>80</v>
      </c>
      <c r="I20" s="3">
        <f>-('Original data'!$C$35-'Original data'!C52)</f>
        <v>2.7256419999999935</v>
      </c>
    </row>
    <row r="21" spans="1:9" x14ac:dyDescent="0.25">
      <c r="A21" s="2">
        <v>90</v>
      </c>
      <c r="B21" s="8">
        <f>50-'Original data'!B20</f>
        <v>5.9033610000000039</v>
      </c>
      <c r="C21" s="2">
        <v>90</v>
      </c>
      <c r="D21" s="3">
        <f>50-'Original data'!C20</f>
        <v>2.7915199999999984</v>
      </c>
      <c r="F21" s="2">
        <v>90</v>
      </c>
      <c r="G21" s="3">
        <f>-('Original data'!$B$35-'Original data'!B53)</f>
        <v>5.8814380000000028</v>
      </c>
      <c r="H21" s="2">
        <v>90</v>
      </c>
      <c r="I21" s="3">
        <f>-('Original data'!$C$35-'Original data'!C53)</f>
        <v>2.7725929999999934</v>
      </c>
    </row>
    <row r="22" spans="1:9" x14ac:dyDescent="0.25">
      <c r="A22" s="2">
        <v>100</v>
      </c>
      <c r="B22" s="8">
        <f>50-'Original data'!B21</f>
        <v>5.9425620000000023</v>
      </c>
      <c r="C22" s="2">
        <v>100</v>
      </c>
      <c r="D22" s="3">
        <f>50-'Original data'!C21</f>
        <v>2.830604000000001</v>
      </c>
      <c r="F22" s="2">
        <v>100</v>
      </c>
      <c r="G22" s="3">
        <f>-('Original data'!$B$35-'Original data'!B54)</f>
        <v>5.9152850000000043</v>
      </c>
      <c r="H22" s="2">
        <v>100</v>
      </c>
      <c r="I22" s="3">
        <f>-('Original data'!$C$35-'Original data'!C54)</f>
        <v>2.8063329999999951</v>
      </c>
    </row>
    <row r="23" spans="1:9" x14ac:dyDescent="0.25">
      <c r="A23" s="2">
        <v>120</v>
      </c>
      <c r="B23" s="8">
        <f>50-'Original data'!B22</f>
        <v>6.0208750000000038</v>
      </c>
      <c r="C23" s="2">
        <v>120</v>
      </c>
      <c r="D23" s="3">
        <f>50-'Original data'!C22</f>
        <v>2.9087150000000008</v>
      </c>
      <c r="F23" s="2">
        <v>110</v>
      </c>
      <c r="G23" s="3">
        <f>-('Original data'!$B$35-'Original data'!B55)</f>
        <v>5.9536799999999985</v>
      </c>
      <c r="H23" s="2">
        <v>110</v>
      </c>
      <c r="I23" s="3">
        <f>-('Original data'!$C$35-'Original data'!C55)</f>
        <v>2.8446159999999949</v>
      </c>
    </row>
    <row r="24" spans="1:9" x14ac:dyDescent="0.25">
      <c r="A24" s="2">
        <v>150</v>
      </c>
      <c r="B24" s="8">
        <f>50-'Original data'!B23</f>
        <v>6.108856000000003</v>
      </c>
      <c r="C24" s="2">
        <v>150</v>
      </c>
      <c r="D24" s="3">
        <f>50-'Original data'!C23</f>
        <v>2.9965120000000027</v>
      </c>
      <c r="F24" s="2">
        <v>120</v>
      </c>
      <c r="G24" s="3">
        <f>-('Original data'!$B$35-'Original data'!B56)</f>
        <v>5.988463000000003</v>
      </c>
      <c r="H24" s="2">
        <v>120</v>
      </c>
      <c r="I24" s="3">
        <f>-('Original data'!$C$35-'Original data'!C56)</f>
        <v>2.8793089999999992</v>
      </c>
    </row>
    <row r="25" spans="1:9" x14ac:dyDescent="0.25">
      <c r="A25" s="2">
        <v>200</v>
      </c>
      <c r="B25" s="8">
        <f>50-'Original data'!B24</f>
        <v>6.2260050000000007</v>
      </c>
      <c r="C25" s="2">
        <v>200</v>
      </c>
      <c r="D25" s="3">
        <f>50-'Original data'!C24</f>
        <v>3.113470999999997</v>
      </c>
      <c r="F25" s="2">
        <v>130</v>
      </c>
      <c r="G25" s="3">
        <f>-('Original data'!$B$35-'Original data'!B57)</f>
        <v>6.0202381000000003</v>
      </c>
      <c r="H25" s="2">
        <v>130</v>
      </c>
      <c r="I25" s="3">
        <f>-('Original data'!$C$35-'Original data'!C57)</f>
        <v>2.9110067999999956</v>
      </c>
    </row>
    <row r="26" spans="1:9" x14ac:dyDescent="0.25">
      <c r="A26" s="2">
        <v>300</v>
      </c>
      <c r="B26" s="8">
        <f>50-'Original data'!B25</f>
        <v>6.3917319999999975</v>
      </c>
      <c r="C26" s="2">
        <v>300</v>
      </c>
      <c r="D26" s="3">
        <f>50-'Original data'!C25</f>
        <v>3.2790090000000021</v>
      </c>
      <c r="F26" s="2">
        <v>140</v>
      </c>
      <c r="G26" s="3">
        <f>-('Original data'!$B$35-'Original data'!B58)</f>
        <v>6.0438064000000011</v>
      </c>
      <c r="H26" s="2">
        <v>140</v>
      </c>
      <c r="I26" s="3">
        <f>-('Original data'!$C$35-'Original data'!C58)</f>
        <v>2.9345219999999941</v>
      </c>
    </row>
    <row r="27" spans="1:9" x14ac:dyDescent="0.25">
      <c r="A27" s="2">
        <v>400</v>
      </c>
      <c r="B27" s="8">
        <f>50-'Original data'!B26</f>
        <v>6.5085949999999997</v>
      </c>
      <c r="C27" s="2">
        <v>400</v>
      </c>
      <c r="D27" s="3">
        <f>50-'Original data'!C26</f>
        <v>3.395778</v>
      </c>
      <c r="F27" s="2">
        <v>150</v>
      </c>
      <c r="G27" s="3">
        <f>-('Original data'!$B$35-'Original data'!B59)</f>
        <v>6.0712635000000006</v>
      </c>
      <c r="H27" s="2">
        <v>150</v>
      </c>
      <c r="I27" s="3">
        <f>-('Original data'!$C$35-'Original data'!C59)</f>
        <v>2.9619213999999943</v>
      </c>
    </row>
    <row r="28" spans="1:9" x14ac:dyDescent="0.25">
      <c r="A28" s="2">
        <v>500</v>
      </c>
      <c r="B28" s="8">
        <f>50-'Original data'!B27</f>
        <v>6.5961929999999995</v>
      </c>
      <c r="C28" s="2">
        <v>500</v>
      </c>
      <c r="D28" s="3">
        <f>50-'Original data'!C27</f>
        <v>3.4833220000000011</v>
      </c>
      <c r="F28" s="2">
        <v>180</v>
      </c>
      <c r="G28" s="3">
        <f>-('Original data'!$B$35-'Original data'!B60)</f>
        <v>6.1341515000000015</v>
      </c>
      <c r="H28" s="2">
        <v>180</v>
      </c>
      <c r="I28" s="3">
        <f>-('Original data'!$C$35-'Original data'!C60)</f>
        <v>3.0246909999999971</v>
      </c>
    </row>
    <row r="29" spans="1:9" x14ac:dyDescent="0.25">
      <c r="A29" s="2">
        <v>600</v>
      </c>
      <c r="B29" s="8">
        <f>50-'Original data'!B28</f>
        <v>6.6643010000000018</v>
      </c>
      <c r="C29" s="2">
        <v>600</v>
      </c>
      <c r="D29" s="3">
        <f>50-'Original data'!C28</f>
        <v>3.5513970000000015</v>
      </c>
      <c r="F29" s="2">
        <v>200</v>
      </c>
      <c r="G29" s="3">
        <f>-('Original data'!$B$35-'Original data'!B61)</f>
        <v>6.171959600000001</v>
      </c>
      <c r="H29" s="2">
        <v>200</v>
      </c>
      <c r="I29" s="3">
        <f>-('Original data'!$C$35-'Original data'!C61)</f>
        <v>3.0624369999999956</v>
      </c>
    </row>
    <row r="30" spans="1:9" x14ac:dyDescent="0.25">
      <c r="A30" s="2">
        <v>700</v>
      </c>
      <c r="B30" s="8">
        <f>50-'Original data'!B29</f>
        <v>6.7226660000000038</v>
      </c>
      <c r="C30" s="2">
        <v>700</v>
      </c>
      <c r="D30" s="3">
        <f>50-'Original data'!C29</f>
        <v>3.6097359999999981</v>
      </c>
      <c r="F30" s="2">
        <v>260</v>
      </c>
      <c r="G30" s="3">
        <f>-('Original data'!$B$35-'Original data'!B62)</f>
        <v>6.2625294999999994</v>
      </c>
      <c r="H30" s="2">
        <v>260</v>
      </c>
      <c r="I30" s="3">
        <f>-('Original data'!$C$35-'Original data'!C62)</f>
        <v>3.152879899999995</v>
      </c>
    </row>
    <row r="31" spans="1:9" x14ac:dyDescent="0.25">
      <c r="A31" s="2">
        <v>810</v>
      </c>
      <c r="B31" s="8">
        <f>50-'Original data'!B30</f>
        <v>6.7810210000000026</v>
      </c>
      <c r="C31" s="2">
        <v>810</v>
      </c>
      <c r="D31" s="3">
        <f>50-'Original data'!C30</f>
        <v>3.6680690000000027</v>
      </c>
      <c r="F31" s="2">
        <v>320</v>
      </c>
      <c r="G31" s="3">
        <f>-('Original data'!$B$35-'Original data'!B63)</f>
        <v>6.3313926000000009</v>
      </c>
      <c r="H31" s="2">
        <v>320</v>
      </c>
      <c r="I31" s="3">
        <f>-('Original data'!$C$35-'Original data'!C63)</f>
        <v>3.2216648999999933</v>
      </c>
    </row>
    <row r="32" spans="1:9" x14ac:dyDescent="0.25">
      <c r="A32" s="2">
        <v>915</v>
      </c>
      <c r="B32" s="8">
        <f>50-'Original data'!B31</f>
        <v>6.8296410000000023</v>
      </c>
      <c r="C32" s="2">
        <v>915</v>
      </c>
      <c r="D32" s="3">
        <f>50-'Original data'!C31</f>
        <v>3.7166739999999976</v>
      </c>
      <c r="F32" s="2">
        <v>380</v>
      </c>
      <c r="G32" s="3">
        <f>-('Original data'!$B$35-'Original data'!B64)</f>
        <v>6.3861261999999996</v>
      </c>
      <c r="H32" s="2">
        <v>380</v>
      </c>
      <c r="I32" s="3">
        <f>-('Original data'!$C$35-'Original data'!C64)</f>
        <v>3.2763458999999955</v>
      </c>
    </row>
    <row r="33" spans="1:9" x14ac:dyDescent="0.25">
      <c r="A33" s="2">
        <v>1010</v>
      </c>
      <c r="B33" s="8">
        <f>50-'Original data'!B32</f>
        <v>6.8685339999999968</v>
      </c>
      <c r="C33" s="2">
        <v>1010</v>
      </c>
      <c r="D33" s="3">
        <f>50-'Original data'!C32</f>
        <v>3.7555550000000011</v>
      </c>
      <c r="F33" s="2">
        <v>440</v>
      </c>
      <c r="G33" s="3">
        <f>-('Original data'!$B$35-'Original data'!B65)</f>
        <v>6.4327473000000026</v>
      </c>
      <c r="H33" s="2">
        <v>440</v>
      </c>
      <c r="I33" s="3">
        <f>-('Original data'!$C$35-'Original data'!C65)</f>
        <v>3.3229282999999938</v>
      </c>
    </row>
    <row r="34" spans="1:9" x14ac:dyDescent="0.25">
      <c r="A34" s="2">
        <v>1111</v>
      </c>
      <c r="B34" s="8">
        <f>50-'Original data'!B33</f>
        <v>6.9074230000000014</v>
      </c>
      <c r="C34" s="2">
        <v>1111</v>
      </c>
      <c r="D34" s="3">
        <f>50-'Original data'!C33</f>
        <v>3.7944340000000025</v>
      </c>
      <c r="F34" s="2">
        <v>500</v>
      </c>
      <c r="G34" s="3">
        <f>-('Original data'!$B$35-'Original data'!B66)</f>
        <v>6.4700081000000011</v>
      </c>
      <c r="H34" s="2">
        <v>500</v>
      </c>
      <c r="I34" s="3">
        <f>-('Original data'!$C$35-'Original data'!C66)</f>
        <v>3.3601612999999944</v>
      </c>
    </row>
    <row r="35" spans="1:9" x14ac:dyDescent="0.25">
      <c r="A35" s="2">
        <v>1318</v>
      </c>
      <c r="B35" s="8">
        <f>50-'Original data'!B34</f>
        <v>6.9754709999999989</v>
      </c>
      <c r="C35" s="2">
        <v>1318</v>
      </c>
      <c r="D35" s="3">
        <f>50-'Original data'!C34</f>
        <v>3.8624670000000023</v>
      </c>
      <c r="F35" s="2">
        <v>560</v>
      </c>
      <c r="G35" s="3">
        <f>-('Original data'!$B$35-'Original data'!B67)</f>
        <v>6.5030937000000009</v>
      </c>
      <c r="H35" s="2">
        <v>560</v>
      </c>
      <c r="I35" s="3">
        <f>-('Original data'!$C$35-'Original data'!C67)</f>
        <v>3.3932252999999974</v>
      </c>
    </row>
    <row r="36" spans="1:9" x14ac:dyDescent="0.25">
      <c r="A36" s="2">
        <v>1440</v>
      </c>
      <c r="B36" s="8">
        <f>50-'Original data'!B35</f>
        <v>7.0105390000000014</v>
      </c>
      <c r="C36" s="2">
        <v>1440</v>
      </c>
      <c r="D36" s="3">
        <f>50-'Original data'!C35</f>
        <v>3.8975269999999966</v>
      </c>
      <c r="F36" s="2">
        <v>620</v>
      </c>
      <c r="G36" s="3">
        <f>-('Original data'!$B$35-'Original data'!B68)</f>
        <v>6.5327544000000017</v>
      </c>
      <c r="H36" s="2">
        <v>620</v>
      </c>
      <c r="I36" s="3">
        <f>-('Original data'!$C$35-'Original data'!C68)</f>
        <v>3.4228670999999977</v>
      </c>
    </row>
    <row r="37" spans="1:9" x14ac:dyDescent="0.25">
      <c r="F37" s="2">
        <v>680</v>
      </c>
      <c r="G37" s="3">
        <f>-('Original data'!$B$35-'Original data'!B69)</f>
        <v>6.5572232000000028</v>
      </c>
      <c r="H37" s="2">
        <v>680</v>
      </c>
      <c r="I37" s="3">
        <f>-('Original data'!$C$35-'Original data'!C69)</f>
        <v>3.4473224999999985</v>
      </c>
    </row>
    <row r="38" spans="1:9" x14ac:dyDescent="0.25">
      <c r="F38" s="2">
        <v>740</v>
      </c>
      <c r="G38" s="3">
        <f>-('Original data'!$B$35-'Original data'!B70)</f>
        <v>6.5807348000000019</v>
      </c>
      <c r="H38" s="2">
        <v>740</v>
      </c>
      <c r="I38" s="3">
        <f>-('Original data'!$C$35-'Original data'!C70)</f>
        <v>3.4708215999999936</v>
      </c>
    </row>
    <row r="39" spans="1:9" x14ac:dyDescent="0.25">
      <c r="F39" s="2">
        <v>800</v>
      </c>
      <c r="G39" s="3">
        <f>-('Original data'!$B$35-'Original data'!B71)</f>
        <v>6.6003345000000024</v>
      </c>
      <c r="H39" s="2">
        <v>800</v>
      </c>
      <c r="I39" s="3">
        <f>-('Original data'!$C$35-'Original data'!C71)</f>
        <v>3.4904121000000004</v>
      </c>
    </row>
    <row r="40" spans="1:9" x14ac:dyDescent="0.25">
      <c r="F40" s="2">
        <v>900</v>
      </c>
      <c r="G40" s="3">
        <f>-('Original data'!$B$35-'Original data'!B72)</f>
        <v>6.6293892999999997</v>
      </c>
      <c r="H40" s="2">
        <v>900</v>
      </c>
      <c r="I40" s="3">
        <f>-('Original data'!$C$35-'Original data'!C72)</f>
        <v>3.5194538999999949</v>
      </c>
    </row>
    <row r="41" spans="1:9" x14ac:dyDescent="0.25">
      <c r="F41" s="2">
        <v>1000</v>
      </c>
      <c r="G41" s="3">
        <f>-('Original data'!$B$35-'Original data'!B73)</f>
        <v>6.6553631000000024</v>
      </c>
      <c r="H41" s="2">
        <v>1000</v>
      </c>
      <c r="I41" s="3">
        <f>-('Original data'!$C$35-'Original data'!C73)</f>
        <v>3.5454165999999958</v>
      </c>
    </row>
    <row r="42" spans="1:9" x14ac:dyDescent="0.25">
      <c r="F42" s="2">
        <v>1100</v>
      </c>
      <c r="G42" s="3">
        <f>-('Original data'!$B$35-'Original data'!B74)</f>
        <v>6.6773091000000022</v>
      </c>
      <c r="H42" s="2">
        <v>1100</v>
      </c>
      <c r="I42" s="3">
        <f>-('Original data'!$C$35-'Original data'!C74)</f>
        <v>3.5673540999999958</v>
      </c>
    </row>
    <row r="43" spans="1:9" x14ac:dyDescent="0.25">
      <c r="F43" s="2">
        <v>1200</v>
      </c>
      <c r="G43" s="3">
        <f>-('Original data'!$B$35-'Original data'!B75)</f>
        <v>6.6966475000000045</v>
      </c>
      <c r="H43" s="2">
        <v>1200</v>
      </c>
      <c r="I43" s="3">
        <f>-('Original data'!$C$35-'Original data'!C75)</f>
        <v>3.5866863999999978</v>
      </c>
    </row>
    <row r="44" spans="1:9" x14ac:dyDescent="0.25">
      <c r="F44" s="2">
        <v>1300</v>
      </c>
      <c r="G44" s="3">
        <f>-('Original data'!$B$35-'Original data'!B76)</f>
        <v>6.7137935000000013</v>
      </c>
      <c r="H44" s="2">
        <v>1300</v>
      </c>
      <c r="I44" s="3">
        <f>-('Original data'!$C$35-'Original data'!C76)</f>
        <v>3.6038264999999967</v>
      </c>
    </row>
    <row r="45" spans="1:9" x14ac:dyDescent="0.25">
      <c r="F45" s="2">
        <v>1440</v>
      </c>
      <c r="G45" s="3">
        <f>-('Original data'!$B$35-'Original data'!B77)</f>
        <v>6.7341057000000006</v>
      </c>
      <c r="H45" s="2">
        <v>1440</v>
      </c>
      <c r="I45" s="3">
        <f>-('Original data'!$C$35-'Original data'!C77)</f>
        <v>3.6241324999999946</v>
      </c>
    </row>
  </sheetData>
  <mergeCells count="8">
    <mergeCell ref="A2:A3"/>
    <mergeCell ref="B2:B3"/>
    <mergeCell ref="G2:G3"/>
    <mergeCell ref="H2:H3"/>
    <mergeCell ref="I2:I3"/>
    <mergeCell ref="D2:D3"/>
    <mergeCell ref="F2:F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Description</vt:lpstr>
      <vt:lpstr>Original data</vt:lpstr>
      <vt:lpstr>Formatted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Annik</cp:lastModifiedBy>
  <dcterms:created xsi:type="dcterms:W3CDTF">2023-04-16T13:12:45Z</dcterms:created>
  <dcterms:modified xsi:type="dcterms:W3CDTF">2023-05-06T08:49:39Z</dcterms:modified>
</cp:coreProperties>
</file>